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DEAC\OneDrive\UNIVERSIDAD CATOLICA\DEAC\DEAC\EID\2025\A 2025\APELACIONES\"/>
    </mc:Choice>
  </mc:AlternateContent>
  <xr:revisionPtr revIDLastSave="0" documentId="13_ncr:1_{31F68AD4-86BA-4733-BE44-4B958E2153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IO APELACIONES" sheetId="5" r:id="rId1"/>
    <sheet name="PARAMETROS" sheetId="2" state="hidden" r:id="rId2"/>
    <sheet name="Hoja1" sheetId="6" state="hidden" r:id="rId3"/>
    <sheet name="Hoja2" sheetId="7" state="hidden" r:id="rId4"/>
  </sheets>
  <definedNames>
    <definedName name="_xlnm._FilterDatabase" localSheetId="1" hidden="1">PARAMETROS!$D$3:$V$34</definedName>
    <definedName name="_xlnm.Print_Area" localSheetId="0">'FORMULARIO APELACIONES'!$D$2:$M$29</definedName>
    <definedName name="_xlnm.Print_Titles" localSheetId="0">'FORMULARIO APELACIONES'!$2:$12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28" i="5" l="1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H28" i="5" l="1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F44" i="2"/>
  <c r="F43" i="2" l="1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<sst xmlns="http://schemas.openxmlformats.org/spreadsheetml/2006/main" count="730" uniqueCount="223">
  <si>
    <t>Nombre:</t>
  </si>
  <si>
    <t>Carrera</t>
  </si>
  <si>
    <t>Periodo:</t>
  </si>
  <si>
    <t>No se muestra.</t>
  </si>
  <si>
    <t>No fue evaluada.</t>
  </si>
  <si>
    <t>Inconforme con la calificación.</t>
  </si>
  <si>
    <t>Motivo apelación</t>
  </si>
  <si>
    <t>Comentario</t>
  </si>
  <si>
    <t>Materia / Actividad no corresponde.</t>
  </si>
  <si>
    <t>Error en valor calculado.</t>
  </si>
  <si>
    <t>Auto</t>
  </si>
  <si>
    <t>Hetero</t>
  </si>
  <si>
    <t>Co Par académico.</t>
  </si>
  <si>
    <t>Co Directivo</t>
  </si>
  <si>
    <t>Duplicado</t>
  </si>
  <si>
    <t>Componente (s)
(Auto, Hetero, Co)</t>
  </si>
  <si>
    <t xml:space="preserve">COD_ACTIVIDAD  </t>
  </si>
  <si>
    <t xml:space="preserve">ACTIVIDAD      </t>
  </si>
  <si>
    <t>ACTIVIDADES</t>
  </si>
  <si>
    <t>Alumnos no evaluaron</t>
  </si>
  <si>
    <t>Error en el % horas</t>
  </si>
  <si>
    <t>Facultad</t>
  </si>
  <si>
    <t>Correo institucional:</t>
  </si>
  <si>
    <t xml:space="preserve">COD. FACULTAD  </t>
  </si>
  <si>
    <t xml:space="preserve">FACULTAD  </t>
  </si>
  <si>
    <t xml:space="preserve">COD. CARRERA   </t>
  </si>
  <si>
    <t xml:space="preserve">CARRERA   </t>
  </si>
  <si>
    <t xml:space="preserve">FACULTAD DE INGENIERIA                            </t>
  </si>
  <si>
    <t xml:space="preserve">INGENIERIA CIVIL (R)                              </t>
  </si>
  <si>
    <t xml:space="preserve">ARQUITECTURA (R)                                  </t>
  </si>
  <si>
    <t xml:space="preserve">FACULTAD DE ARTES Y HUMANIDADES                   </t>
  </si>
  <si>
    <t xml:space="preserve">PROGR. FORMAC. GRAL. Y HUMANISTICA                </t>
  </si>
  <si>
    <t xml:space="preserve">COMPUTACIÓN (R)                                   </t>
  </si>
  <si>
    <t xml:space="preserve">COMUNICACIÓN (R)                                  </t>
  </si>
  <si>
    <t xml:space="preserve">SISTEMA DE EDUCACION A DISTANCIA.                 </t>
  </si>
  <si>
    <t xml:space="preserve">DERECHO (R).                                      </t>
  </si>
  <si>
    <t xml:space="preserve">TRABAJO SOCIAL (R).                               </t>
  </si>
  <si>
    <t xml:space="preserve">DERECHO (R)                                       </t>
  </si>
  <si>
    <t xml:space="preserve">PSICOLOGÍA CLÍNICA (R)                            </t>
  </si>
  <si>
    <t xml:space="preserve">ADMINISTRACIÓN DE EMPRESAS (R).                   </t>
  </si>
  <si>
    <t xml:space="preserve">ECONOMÍA (R).                                     </t>
  </si>
  <si>
    <t xml:space="preserve">NEGOCIOS INTERNACIONALES (R).                     </t>
  </si>
  <si>
    <t xml:space="preserve">ENFERMERÍA (R)                                    </t>
  </si>
  <si>
    <t xml:space="preserve">PSICOLOGIA ORGANIZACIONAL                         </t>
  </si>
  <si>
    <t xml:space="preserve">EDUCACIÓN (R)                                     </t>
  </si>
  <si>
    <t xml:space="preserve">FACULTAD DE EDUCACION TECNICA PARA EL DESARROLLO  </t>
  </si>
  <si>
    <t xml:space="preserve">MEDICINA VETERINARIA (R)                          </t>
  </si>
  <si>
    <t xml:space="preserve">AGROPECUARIA (R)                                  </t>
  </si>
  <si>
    <t>CENTRO DE ESPECIALIDADES INFORMATICAS SUPERIORES (</t>
  </si>
  <si>
    <t xml:space="preserve">ADMINISTRACION                                    </t>
  </si>
  <si>
    <t xml:space="preserve">ADMINISTRACIÓN DE EMPRESAS. (R)                   </t>
  </si>
  <si>
    <t xml:space="preserve">CONTABILIDAD Y AUDITORIA                          </t>
  </si>
  <si>
    <t xml:space="preserve">CONTABILIDAD Y AUDITORÍA (R).                     </t>
  </si>
  <si>
    <t xml:space="preserve">MERCADOTÉCNIA (R)                                 </t>
  </si>
  <si>
    <t xml:space="preserve">TURISMO. (R)                                      </t>
  </si>
  <si>
    <t xml:space="preserve">COMERCIO EXTERIOR (R).                            </t>
  </si>
  <si>
    <t xml:space="preserve">ELECTRICIDAD (R)                                  </t>
  </si>
  <si>
    <t xml:space="preserve">ELECTRÓNICA Y AUTOMATIZACIÓN (R)                  </t>
  </si>
  <si>
    <t xml:space="preserve">FISIOTERAPIA (R)                                  </t>
  </si>
  <si>
    <t xml:space="preserve">TELECOMUNICACIONES (R)                            </t>
  </si>
  <si>
    <t xml:space="preserve">AGROINDUSTRIA (R)                                 </t>
  </si>
  <si>
    <t xml:space="preserve">TRABAJO SOCIAL (R)                                </t>
  </si>
  <si>
    <t xml:space="preserve">DERECHO                                           </t>
  </si>
  <si>
    <t xml:space="preserve">MEDICINA                                          </t>
  </si>
  <si>
    <t xml:space="preserve">ADMINISTRACION DE EMPRESAS TURISTICAS Y HOTELERAS </t>
  </si>
  <si>
    <t xml:space="preserve">MARKETING                                         </t>
  </si>
  <si>
    <t xml:space="preserve">TRABAJO SOCIAL Y DESARROLLO HUMANO                </t>
  </si>
  <si>
    <t xml:space="preserve">PROGR. FORMAC. EN AREA DE INGLES                  </t>
  </si>
  <si>
    <t xml:space="preserve">MEDICINA (R)                                      </t>
  </si>
  <si>
    <t xml:space="preserve">MERCADOTECNIA. (R).                               </t>
  </si>
  <si>
    <t xml:space="preserve">CONTABILIDAD Y AUDITORÍA.(R)                      </t>
  </si>
  <si>
    <t xml:space="preserve">TURISMO. (R).                                     </t>
  </si>
  <si>
    <t xml:space="preserve">EMPRENDIMIENTO E INNOVACIÓN SOCIAL. (R).          </t>
  </si>
  <si>
    <t xml:space="preserve">ANIMACIÓN DIGITAL (R)                             </t>
  </si>
  <si>
    <t xml:space="preserve">CINE (R)                                          </t>
  </si>
  <si>
    <t xml:space="preserve">EMPRENDIMIENTO E INNOVACIÓN SOCIAL (R).           </t>
  </si>
  <si>
    <t xml:space="preserve">MEDICINA VETERINARIA Y ZOOTECNIA                  </t>
  </si>
  <si>
    <t xml:space="preserve">INGENIERIA EN TELECOMUNICACIONES                  </t>
  </si>
  <si>
    <t xml:space="preserve">ODONTOLOGÍA (R)                                   </t>
  </si>
  <si>
    <t xml:space="preserve">COMERCIO (R).                                     </t>
  </si>
  <si>
    <t xml:space="preserve">NUTRICIÓN Y DIETÉTICA (R)                         </t>
  </si>
  <si>
    <t xml:space="preserve">INGENIERIA EN ELECTRICO MECANICA                  </t>
  </si>
  <si>
    <t xml:space="preserve">ARTES MUSICALES (R)                               </t>
  </si>
  <si>
    <t xml:space="preserve">DISEÑO DE INTERIORES (R)                          </t>
  </si>
  <si>
    <t xml:space="preserve">DISEÑO GRÁFICO(R)                                 </t>
  </si>
  <si>
    <t xml:space="preserve">NUTRICION DIETETICA Y ESTETICA                    </t>
  </si>
  <si>
    <t xml:space="preserve">COMERCIO Y FINANZAS INTERNACIONALES.              </t>
  </si>
  <si>
    <t xml:space="preserve">DISEÑO DE INTERIORES                              </t>
  </si>
  <si>
    <t xml:space="preserve">PSICOLOGIA CLINICA                                </t>
  </si>
  <si>
    <t xml:space="preserve">ARQUITECTURA                                      </t>
  </si>
  <si>
    <t xml:space="preserve">COMUNICACION SOCIAL                               </t>
  </si>
  <si>
    <t xml:space="preserve">INGENIERIA AGROPECUARIA                           </t>
  </si>
  <si>
    <t xml:space="preserve">INGENIERIA AGROINDUSTRIAL                         </t>
  </si>
  <si>
    <t xml:space="preserve">INGENIERIA EN SISTEMAS COMPUTACIONALES            </t>
  </si>
  <si>
    <t xml:space="preserve">INGENIERIA ELECTRONICA EN CONTROL Y AUTOMATISMO   </t>
  </si>
  <si>
    <t xml:space="preserve">MARKETING.                                        </t>
  </si>
  <si>
    <t xml:space="preserve">CONTABILIDAD Y AUDITORÍA,CPA                      </t>
  </si>
  <si>
    <t xml:space="preserve">LICENCIATURA EN LENGUA INGLESA                    </t>
  </si>
  <si>
    <t xml:space="preserve">ODONTOLOGIA                                       </t>
  </si>
  <si>
    <t xml:space="preserve">TERAPIA FISICA                                    </t>
  </si>
  <si>
    <t xml:space="preserve">GESTION GRAFICA PUBLICITARIA                      </t>
  </si>
  <si>
    <t xml:space="preserve">PRODUCCION Y DIRECCION EN ARTES AUDIOVISUALES     </t>
  </si>
  <si>
    <t xml:space="preserve">ECONOMÍA                                          </t>
  </si>
  <si>
    <t>MOTIVO</t>
  </si>
  <si>
    <t>COMPONENTE</t>
  </si>
  <si>
    <t>Actividad</t>
  </si>
  <si>
    <t>Otros (Indicar en comentario)</t>
  </si>
  <si>
    <t>Código Docente/SIU:</t>
  </si>
  <si>
    <t>FORMULARIO PARA APELACIONES DE RESULTADOS DEL PROCESO EID</t>
  </si>
  <si>
    <t>Código Carrera</t>
  </si>
  <si>
    <t>Código Actividad</t>
  </si>
  <si>
    <t>FACULTAD DE PSICOLOGÍA, EDUCACIÓN Y COMUNICACIÓN</t>
  </si>
  <si>
    <r>
      <t xml:space="preserve">* Favor adjuntar: 
</t>
    </r>
    <r>
      <rPr>
        <sz val="10"/>
        <color theme="1"/>
        <rFont val="Calibri"/>
        <family val="2"/>
        <scheme val="minor"/>
      </rPr>
      <t xml:space="preserve">- Pdf de la evaluación que está apelando.
- Documentanción/reportes que sustenten su apelación.
</t>
    </r>
    <r>
      <rPr>
        <b/>
        <sz val="10"/>
        <color theme="1"/>
        <rFont val="Calibri"/>
        <family val="2"/>
        <scheme val="minor"/>
      </rPr>
      <t xml:space="preserve">
Nota: </t>
    </r>
    <r>
      <rPr>
        <sz val="10"/>
        <color theme="1"/>
        <rFont val="Calibri"/>
        <family val="2"/>
        <scheme val="minor"/>
      </rPr>
      <t>Las apelaciones deben realizarse de manera individual, a título personal.</t>
    </r>
  </si>
  <si>
    <t>DIRECCIÓN DE CARRERAS</t>
  </si>
  <si>
    <t>DECANATO DE FACULTAD</t>
  </si>
  <si>
    <t>COORDINACIÓN DE TITULACIÓN</t>
  </si>
  <si>
    <t>COORDINACIÓN DE ADMISIÓN</t>
  </si>
  <si>
    <t>MIEMBRO DE COMISIÓN ACADÉMICA DE CARRERA</t>
  </si>
  <si>
    <t>DISEÑO DE PROYECTOS DE CARRERAS Y PROGRAMAS DE ESTUDIOS DE GRADO Y POSGRADO</t>
  </si>
  <si>
    <t>GOBIERNO Y GESTIÓN DE LA UNIVERSIDAD (RECTOR Y VICERRECTORES)</t>
  </si>
  <si>
    <t>GESTIÓN PARA LA MOVILIDAD Y CONVENIOS INTERINSTITUCIONALES</t>
  </si>
  <si>
    <t>ATENCIÓN DE SEGUIMIENTO A GRADUADOS</t>
  </si>
  <si>
    <t>ORIENTACIÓN Y ACOMPAÑAMIENTO DE TUTORÍAS ACADÉMICAS, INDIVIDUALES O GRUPALES</t>
  </si>
  <si>
    <t>REVISIÓN DE PROPUESTAS DE PROYECTOS DE INVESTIGACIÓN Y/O ARTÍCULOS, LIBROS</t>
  </si>
  <si>
    <t>ACTIVIDADES DE GESTIÓN EDUCATIVA INSTITUCIONAL (CARGOS)</t>
  </si>
  <si>
    <t>PROFESOR AUTOR, DISEÑA Y PLANIFICA LA ASIGNATURA Y SUS RECURSOS DE APRENDIZAJE (MODALIDAD A DISTANCIA Y EN LÍNEA)</t>
  </si>
  <si>
    <t>VISITAS DE CAMPO, DOCENCIA EN SERVICIO Y FORMACIÓN DUAL</t>
  </si>
  <si>
    <t>DESARROLLO Y PARTICIPACIÓN EN GRUPOS DE INNOVACIÓN DOCENTE</t>
  </si>
  <si>
    <t>DISEÑO Y EVALUACIÓN DE CURSOS DE EDUCACIÓN CONTINUA O DE CAPACITACIÓN Y ACTUALIZACIÓN</t>
  </si>
  <si>
    <t>COORDINACIÓN ACADÉMICA 1</t>
  </si>
  <si>
    <t>COORDINACIÓN ACADÉMICA 2</t>
  </si>
  <si>
    <t>PROFESOR TUTOR, GUÍA, ORIENTA, ACOMPAÑA Y MOTIVA EL AUTOAPRENDIZAJE (MODALIDAD EN LÍNEA/DISTANCIA)</t>
  </si>
  <si>
    <t>DISEÑO Y ELABORACIÓN DE MATERIAL DIDÁCTICO, GUÍAS DOCENTES</t>
  </si>
  <si>
    <t>REPRESENTANTE DOCENTE AL CONSEJO UNIVERSITARIO</t>
  </si>
  <si>
    <t>DIRECCIÓN Y/O COORDINACIÓN DE DEPARTAMENTOS, CENTROS, INSTITUTOS, LABORATORIOS DE INVESTIGACIÓN</t>
  </si>
  <si>
    <t>MENTORÍAS DE INNOVACIÓN DITCO</t>
  </si>
  <si>
    <t>COORDINADOR DE ÁREA O CAMPO ACADÉMICO</t>
  </si>
  <si>
    <t>REPRESENTANTE DOCENTE AL CONSEJO DIRECTIVO</t>
  </si>
  <si>
    <t>DELEGADO DE EVALUACIÓN Y ASEGURAMIENTO DE LA CALIDAD DE FACULTAD</t>
  </si>
  <si>
    <t>COORDINADOR DE CARRERA DE MODALIDAD A DISTANCIA</t>
  </si>
  <si>
    <t>COORDINADOR Y/O  TUTOR ACADÉMICO DE PRÁCTICAS COMUNITARIAS</t>
  </si>
  <si>
    <t>COORDINADOR Y/O  TUTOR ACADÉMICO DE PRÁCTICAS LABORABLES</t>
  </si>
  <si>
    <t>DELEGADO DE VINCULACIÓN DE FACULTAD</t>
  </si>
  <si>
    <t>DIRECCIÓN Y DESARROLLO DE PROYECTOS DE VINCULACIÓN</t>
  </si>
  <si>
    <t>MIEMBRO DEL COMITÉ DE BIOÉTICA</t>
  </si>
  <si>
    <r>
      <t>Materia - Paralelo
(</t>
    </r>
    <r>
      <rPr>
        <b/>
        <u/>
        <sz val="11"/>
        <rFont val="Calibri"/>
        <family val="2"/>
        <scheme val="minor"/>
      </rPr>
      <t>Solo Docencia</t>
    </r>
    <r>
      <rPr>
        <b/>
        <sz val="11"/>
        <rFont val="Calibri"/>
        <family val="2"/>
        <scheme val="minor"/>
      </rPr>
      <t>)</t>
    </r>
  </si>
  <si>
    <r>
      <t>Número Pregunta/s
(</t>
    </r>
    <r>
      <rPr>
        <b/>
        <u/>
        <sz val="11"/>
        <rFont val="Calibri"/>
        <family val="2"/>
        <scheme val="minor"/>
      </rPr>
      <t>Solo Actividades</t>
    </r>
    <r>
      <rPr>
        <b/>
        <sz val="11"/>
        <rFont val="Calibri"/>
        <family val="2"/>
        <scheme val="minor"/>
      </rPr>
      <t>)</t>
    </r>
  </si>
  <si>
    <t>COD_ACTIVIDAD</t>
  </si>
  <si>
    <t>ACTIVIDAD</t>
  </si>
  <si>
    <t>VOCAL AL CONSEJO TÉCNICO DE INVESTIGACIÓN</t>
  </si>
  <si>
    <t>DISEÑAR PROYECTOS DE INVESTIGACIÓN BÁSICA, APLICADA, TECNOLÓGICA Y EN ARTES, QUE SUPONGAN CREACIÓN E INNOVACIÓN.</t>
  </si>
  <si>
    <t>PARTICIPAR EN COMITÉS O CONSEJOS ACADÉMICOS Y EDITORIALES DE REVISTAS CIENTÍFICAS Y ACADÉMICAS INDEXADAS Y/O ARBITRADAS</t>
  </si>
  <si>
    <t>DIRIGIR Y EJECUTAR PROYECTOS DE INVESTIGACIÓN BÁSICA, APLICADA, TECNOLÓGICA Y EN ARTES, O PROYECTOS DE VINCULACIÓN ARTICULADOS A LA INVESTIGACIÓN, QUE SUPONGAN CREACIÓN, INNOVACIÓN, DIFUSIÓN Y TRANSFERENCIA DE LOS RESULTADOS OBTENIDOS.</t>
  </si>
  <si>
    <t>CREAR Y PARTICIPAR EN REDES, GRUPOS Y PROGRAMAS DE INVESTIGACIÓN LOCAL, NACIONAL E INTERNACIONAL.</t>
  </si>
  <si>
    <t>ACOMPAÑAMIENTO A PROCESOS DE INVESTIGACIÓN (CONCURSOS, CLUB DE CIENCIA)</t>
  </si>
  <si>
    <t>ORGANIZAR O PARTICIPAR EN CONGRESOS, SEMINARIOS Y CONFERENCIAS PARA LA PRESENTACIÓN DE AVANCES Y RESULTADOS DE SUS INVESTIGACIONES.</t>
  </si>
  <si>
    <t>PROYECTOS DE INVESTIGACIÓN REALIZADOS EN CONVENIO DE COOPERACIÓN</t>
  </si>
  <si>
    <t>INVESTIGAR EN LABORATORIOS, CENTROS DOCUMENTALES Y DEMÁS INSTALACIONES HABILITADAS PARA ESTA FUNCIÓN, ASÍ COMO EN ENTORNOS SOCIALES.</t>
  </si>
  <si>
    <t>COD. FACULTAD</t>
  </si>
  <si>
    <t>FACULTAD</t>
  </si>
  <si>
    <t>COD. CARRERA</t>
  </si>
  <si>
    <t>CARRERA</t>
  </si>
  <si>
    <t>FACULTAD DE INGENIERIA</t>
  </si>
  <si>
    <t>COMPUTACIÓN (R)</t>
  </si>
  <si>
    <t>INGENIERIA CIVIL (R)</t>
  </si>
  <si>
    <t>EDUCACIÓN (R)</t>
  </si>
  <si>
    <t>COMUNICACIÓN (R)</t>
  </si>
  <si>
    <t>PSICOLOGÍA CLÍNICA (R)</t>
  </si>
  <si>
    <t>PSICOLOGÍA ORGANIZACIONAL (R)</t>
  </si>
  <si>
    <t>FACULTAD DE JURISPRUDENCIA Y CIENCIAS SOCIALES Y POLITICAS</t>
  </si>
  <si>
    <t>DERECHO (R)</t>
  </si>
  <si>
    <t>TRABAJO SOCIAL (R)</t>
  </si>
  <si>
    <t>FACULTAD DE ARQUITECTURA Y DISEÑO</t>
  </si>
  <si>
    <t>ARQUITECTURA (R)</t>
  </si>
  <si>
    <t>DISEÑO GRÁFICO(R)</t>
  </si>
  <si>
    <t>DISEÑO DE INTERIORES (R)</t>
  </si>
  <si>
    <t>FACULTAD DE EDUCACION TECNICA PARA EL DESARROLLO</t>
  </si>
  <si>
    <t>AGROPECUARIA (R)</t>
  </si>
  <si>
    <t>MEDICINA VETERINARIA (R)</t>
  </si>
  <si>
    <t>AGROINDUSTRIA (R)</t>
  </si>
  <si>
    <t>TELECOMUNICACIONES (R)</t>
  </si>
  <si>
    <t>ELECTRICIDAD (R)</t>
  </si>
  <si>
    <t>ELECTRÓNICA Y AUTOMATIZACIÓN (R)</t>
  </si>
  <si>
    <t>SISTEMA DE EDUCACION A DISTANCIA.</t>
  </si>
  <si>
    <t>TRABAJO SOCIAL Y DESARROLLO HUMANO</t>
  </si>
  <si>
    <t>ADMINISTRACIÓN DE EMPRESAS. (R)</t>
  </si>
  <si>
    <t>MERCADOTÉCNIA (R)</t>
  </si>
  <si>
    <t>TURISMO. (R)</t>
  </si>
  <si>
    <t>CONTABILIDAD Y AUDITORÍA (R).</t>
  </si>
  <si>
    <t>DERECHO (R).</t>
  </si>
  <si>
    <t>TRABAJO SOCIAL (R).</t>
  </si>
  <si>
    <t>FACULTAD DE CIENCIAS DE LA SALUD</t>
  </si>
  <si>
    <t>MEDICINA (R)</t>
  </si>
  <si>
    <t>ODONTOLOGÍA (R)</t>
  </si>
  <si>
    <t>NUTRICIÓN Y DIETÉTICA (R)</t>
  </si>
  <si>
    <t>ENFERMERÍA (R)</t>
  </si>
  <si>
    <t>FISIOTERAPIA (R)</t>
  </si>
  <si>
    <t>FACULTAD DE ARTES Y HUMANIDADES</t>
  </si>
  <si>
    <t>PROGR. FORMAC. EN AREA DE INGLES</t>
  </si>
  <si>
    <t>PROGR. FORMAC. GRAL. Y HUMANISTICA</t>
  </si>
  <si>
    <t>PEDAGOGÍA DE LOS IDIOMAS NACIONALES Y EXTRANJEROS - INGLÉS (R)</t>
  </si>
  <si>
    <t>ARTES MUSICALES (R)</t>
  </si>
  <si>
    <t>CINE (R)</t>
  </si>
  <si>
    <t>ANIMACIÓN DIGITAL (R)</t>
  </si>
  <si>
    <t>FACULTAD DE ECONOMÍA Y EMPRESA</t>
  </si>
  <si>
    <t>ECONOMÍA (R).</t>
  </si>
  <si>
    <t>ADMINISTRACIÓN DE EMPRESAS (R).</t>
  </si>
  <si>
    <t>CONTABILIDAD Y AUDITORÍA.(R)</t>
  </si>
  <si>
    <t>NEGOCIOS INTERNACIONALES (R).</t>
  </si>
  <si>
    <t>TURISMO. (R).</t>
  </si>
  <si>
    <t>MERCADOTECNIA. (R).</t>
  </si>
  <si>
    <t>COMERCIO (R).</t>
  </si>
  <si>
    <t>COMERCIO EXTERIOR (R).</t>
  </si>
  <si>
    <t>EMPRENDIMIENTO E INNOVACIÓN SOCIAL. (R).</t>
  </si>
  <si>
    <t xml:space="preserve">FACULTAD DE PSICOLOG A, EDUCACI N Y COMUNICACI N  </t>
  </si>
  <si>
    <t xml:space="preserve">PSICOLOGíA ORGANIZACIONAL (R)                     </t>
  </si>
  <si>
    <t>FACULTAD DE JURISPRUDENCIA Y CIENCIAS SOCIALES Y P</t>
  </si>
  <si>
    <t xml:space="preserve">FACULTAD DE ARQUITECTURA Y DISE O                 </t>
  </si>
  <si>
    <t xml:space="preserve">FACULTAD DE CIENCIAS DE LA SALUD                  </t>
  </si>
  <si>
    <t xml:space="preserve">PEDAGOG A DE LOS IDIOMAS NACIONALES Y EXTRANJEROS </t>
  </si>
  <si>
    <t xml:space="preserve">FACULTAD DE ECONOM A Y EMPRESA                    </t>
  </si>
  <si>
    <t>DOCENCIA</t>
  </si>
  <si>
    <t>A-2025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</si>
</sst>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ECEDE3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CEDE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9004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3" borderId="11" xfId="0" applyFont="1" applyFill="1" applyBorder="1"/>
    <xf numFmtId="0" fontId="2" fillId="3" borderId="8" xfId="0" applyFont="1" applyFill="1" applyBorder="1"/>
    <xf numFmtId="0" fontId="4" fillId="4" borderId="11" xfId="0" applyFont="1" applyFill="1" applyBorder="1" applyAlignment="1" applyProtection="1">
      <alignment vertical="center" wrapText="1"/>
      <protection hidden="1"/>
    </xf>
    <xf numFmtId="0" fontId="4" fillId="4" borderId="12" xfId="0" applyFont="1" applyFill="1" applyBorder="1" applyAlignment="1" applyProtection="1">
      <alignment vertical="center" wrapText="1"/>
      <protection hidden="1"/>
    </xf>
    <xf numFmtId="0" fontId="4" fillId="4" borderId="22" xfId="0" applyFont="1" applyFill="1" applyBorder="1" applyAlignment="1" applyProtection="1">
      <alignment vertical="center" wrapText="1"/>
      <protection hidden="1"/>
    </xf>
    <xf numFmtId="0" fontId="4" fillId="4" borderId="23" xfId="0" applyFont="1" applyFill="1" applyBorder="1" applyAlignment="1" applyProtection="1">
      <alignment vertical="center" wrapText="1"/>
      <protection hidden="1"/>
    </xf>
    <xf numFmtId="0" fontId="4" fillId="4" borderId="24" xfId="0" applyFont="1" applyFill="1" applyBorder="1" applyAlignment="1" applyProtection="1">
      <alignment vertical="center" wrapText="1"/>
      <protection hidden="1"/>
    </xf>
    <xf numFmtId="0" fontId="4" fillId="4" borderId="25" xfId="0" applyFont="1" applyFill="1" applyBorder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Protection="1">
      <protection hidden="1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6" fillId="0" borderId="12" xfId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CEDE3"/>
      <color rgb="FFA90046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</xdr:colOff>
      <xdr:row>1</xdr:row>
      <xdr:rowOff>95250</xdr:rowOff>
    </xdr:from>
    <xdr:to>
      <xdr:col>5</xdr:col>
      <xdr:colOff>333374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185B6-04D3-4A0F-9316-A83BF2A20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49" y="285750"/>
          <a:ext cx="2828925" cy="581025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95251</xdr:rowOff>
    </xdr:from>
    <xdr:to>
      <xdr:col>9</xdr:col>
      <xdr:colOff>752475</xdr:colOff>
      <xdr:row>7</xdr:row>
      <xdr:rowOff>123825</xdr:rowOff>
    </xdr:to>
    <xdr:sp macro="" textlink="">
      <xdr:nvSpPr>
        <xdr:cNvPr id="3" name="Bocadillo: rectángulo 2">
          <a:extLst>
            <a:ext uri="{FF2B5EF4-FFF2-40B4-BE49-F238E27FC236}">
              <a16:creationId xmlns:a16="http://schemas.microsoft.com/office/drawing/2014/main" id="{BAF60F2A-9AE0-4674-A9A8-FC4A572AA9BE}"/>
            </a:ext>
          </a:extLst>
        </xdr:cNvPr>
        <xdr:cNvSpPr/>
      </xdr:nvSpPr>
      <xdr:spPr>
        <a:xfrm>
          <a:off x="8867775" y="1485901"/>
          <a:ext cx="1971675" cy="609599"/>
        </a:xfrm>
        <a:prstGeom prst="wedgeRectCallout">
          <a:avLst>
            <a:gd name="adj1" fmla="val -62979"/>
            <a:gd name="adj2" fmla="val 161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000" b="1">
              <a:solidFill>
                <a:sysClr val="windowText" lastClr="000000"/>
              </a:solidFill>
            </a:rPr>
            <a:t>Código </a:t>
          </a:r>
          <a:r>
            <a:rPr lang="es-EC" sz="1000" b="1" baseline="0">
              <a:solidFill>
                <a:sysClr val="windowText" lastClr="000000"/>
              </a:solidFill>
            </a:rPr>
            <a:t>que aparece antes de su nombre en el Reporte de Desempeño.</a:t>
          </a:r>
          <a:endParaRPr lang="es-EC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942975</xdr:colOff>
      <xdr:row>9</xdr:row>
      <xdr:rowOff>142875</xdr:rowOff>
    </xdr:from>
    <xdr:to>
      <xdr:col>5</xdr:col>
      <xdr:colOff>1000125</xdr:colOff>
      <xdr:row>10</xdr:row>
      <xdr:rowOff>285750</xdr:rowOff>
    </xdr:to>
    <xdr:sp macro="" textlink="">
      <xdr:nvSpPr>
        <xdr:cNvPr id="4" name="Bocadillo: rectángulo 3">
          <a:extLst>
            <a:ext uri="{FF2B5EF4-FFF2-40B4-BE49-F238E27FC236}">
              <a16:creationId xmlns:a16="http://schemas.microsoft.com/office/drawing/2014/main" id="{D01FBBD1-92E1-4DF4-BE6C-699BF6E7E96D}"/>
            </a:ext>
          </a:extLst>
        </xdr:cNvPr>
        <xdr:cNvSpPr/>
      </xdr:nvSpPr>
      <xdr:spPr>
        <a:xfrm>
          <a:off x="2771775" y="2505075"/>
          <a:ext cx="2571750" cy="447675"/>
        </a:xfrm>
        <a:prstGeom prst="wedgeRectCallout">
          <a:avLst>
            <a:gd name="adj1" fmla="val 3199"/>
            <a:gd name="adj2" fmla="val 7610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Ingresar código</a:t>
          </a:r>
          <a:r>
            <a:rPr lang="es-EC" sz="900" b="1" baseline="0">
              <a:solidFill>
                <a:sysClr val="windowText" lastClr="000000"/>
              </a:solidFill>
            </a:rPr>
            <a:t> de la carrera donde se encuentra programada la asignatura o actividad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2295525</xdr:colOff>
      <xdr:row>9</xdr:row>
      <xdr:rowOff>142875</xdr:rowOff>
    </xdr:from>
    <xdr:to>
      <xdr:col>7</xdr:col>
      <xdr:colOff>504825</xdr:colOff>
      <xdr:row>10</xdr:row>
      <xdr:rowOff>285750</xdr:rowOff>
    </xdr:to>
    <xdr:sp macro="" textlink="">
      <xdr:nvSpPr>
        <xdr:cNvPr id="5" name="Bocadillo: rectángulo 4">
          <a:extLst>
            <a:ext uri="{FF2B5EF4-FFF2-40B4-BE49-F238E27FC236}">
              <a16:creationId xmlns:a16="http://schemas.microsoft.com/office/drawing/2014/main" id="{2173BE2D-0819-44EA-9366-B4D13BA8B740}"/>
            </a:ext>
          </a:extLst>
        </xdr:cNvPr>
        <xdr:cNvSpPr/>
      </xdr:nvSpPr>
      <xdr:spPr>
        <a:xfrm>
          <a:off x="6638925" y="2505075"/>
          <a:ext cx="12192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Ingresar código</a:t>
          </a:r>
          <a:r>
            <a:rPr lang="es-EC" sz="900" b="1" baseline="0">
              <a:solidFill>
                <a:sysClr val="windowText" lastClr="000000"/>
              </a:solidFill>
            </a:rPr>
            <a:t> de la actividad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1352550</xdr:colOff>
      <xdr:row>9</xdr:row>
      <xdr:rowOff>95250</xdr:rowOff>
    </xdr:from>
    <xdr:to>
      <xdr:col>8</xdr:col>
      <xdr:colOff>1038225</xdr:colOff>
      <xdr:row>10</xdr:row>
      <xdr:rowOff>238125</xdr:rowOff>
    </xdr:to>
    <xdr:sp macro="" textlink="">
      <xdr:nvSpPr>
        <xdr:cNvPr id="6" name="Bocadillo: rectángulo 5">
          <a:extLst>
            <a:ext uri="{FF2B5EF4-FFF2-40B4-BE49-F238E27FC236}">
              <a16:creationId xmlns:a16="http://schemas.microsoft.com/office/drawing/2014/main" id="{1277C4E4-C3EF-4B07-8BE1-1AD6EE497138}"/>
            </a:ext>
          </a:extLst>
        </xdr:cNvPr>
        <xdr:cNvSpPr/>
      </xdr:nvSpPr>
      <xdr:spPr>
        <a:xfrm>
          <a:off x="8705850" y="2457450"/>
          <a:ext cx="11430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Asignatura y Paralelo</a:t>
          </a:r>
          <a:r>
            <a:rPr lang="es-EC" sz="900" b="1" baseline="0">
              <a:solidFill>
                <a:sysClr val="windowText" lastClr="000000"/>
              </a:solidFill>
            </a:rPr>
            <a:t> a</a:t>
          </a:r>
          <a:r>
            <a:rPr lang="es-EC" sz="900" b="1">
              <a:solidFill>
                <a:sysClr val="windowText" lastClr="000000"/>
              </a:solidFill>
            </a:rPr>
            <a:t> apelar</a:t>
          </a:r>
          <a:r>
            <a:rPr lang="es-EC" sz="900" b="1" baseline="0">
              <a:solidFill>
                <a:sysClr val="windowText" lastClr="000000"/>
              </a:solidFill>
            </a:rPr>
            <a:t>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1123950</xdr:colOff>
      <xdr:row>9</xdr:row>
      <xdr:rowOff>95250</xdr:rowOff>
    </xdr:from>
    <xdr:to>
      <xdr:col>9</xdr:col>
      <xdr:colOff>990600</xdr:colOff>
      <xdr:row>10</xdr:row>
      <xdr:rowOff>238125</xdr:rowOff>
    </xdr:to>
    <xdr:sp macro="" textlink="">
      <xdr:nvSpPr>
        <xdr:cNvPr id="7" name="Bocadillo: rectángulo 6">
          <a:extLst>
            <a:ext uri="{FF2B5EF4-FFF2-40B4-BE49-F238E27FC236}">
              <a16:creationId xmlns:a16="http://schemas.microsoft.com/office/drawing/2014/main" id="{FE044FE9-385E-4E99-91DC-3374EBBEB9B2}"/>
            </a:ext>
          </a:extLst>
        </xdr:cNvPr>
        <xdr:cNvSpPr/>
      </xdr:nvSpPr>
      <xdr:spPr>
        <a:xfrm>
          <a:off x="9934575" y="2457450"/>
          <a:ext cx="11430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El número de la pregunta</a:t>
          </a:r>
          <a:r>
            <a:rPr lang="es-EC" sz="900" b="1" baseline="0">
              <a:solidFill>
                <a:sysClr val="windowText" lastClr="000000"/>
              </a:solidFill>
            </a:rPr>
            <a:t>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1038225</xdr:colOff>
      <xdr:row>9</xdr:row>
      <xdr:rowOff>104775</xdr:rowOff>
    </xdr:from>
    <xdr:to>
      <xdr:col>10</xdr:col>
      <xdr:colOff>1285875</xdr:colOff>
      <xdr:row>10</xdr:row>
      <xdr:rowOff>247650</xdr:rowOff>
    </xdr:to>
    <xdr:sp macro="" textlink="">
      <xdr:nvSpPr>
        <xdr:cNvPr id="8" name="Bocadillo: rectángulo 7">
          <a:extLst>
            <a:ext uri="{FF2B5EF4-FFF2-40B4-BE49-F238E27FC236}">
              <a16:creationId xmlns:a16="http://schemas.microsoft.com/office/drawing/2014/main" id="{8C38BBC2-DE8E-4F1C-BF1F-15D94CABCA6B}"/>
            </a:ext>
          </a:extLst>
        </xdr:cNvPr>
        <xdr:cNvSpPr/>
      </xdr:nvSpPr>
      <xdr:spPr>
        <a:xfrm>
          <a:off x="11125200" y="2466975"/>
          <a:ext cx="13716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Seleccionar de la lista, el componente </a:t>
          </a:r>
          <a:r>
            <a:rPr lang="es-EC" sz="900" b="1" baseline="0">
              <a:solidFill>
                <a:sysClr val="windowText" lastClr="000000"/>
              </a:solidFill>
            </a:rPr>
            <a:t>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304800</xdr:colOff>
      <xdr:row>5</xdr:row>
      <xdr:rowOff>123826</xdr:rowOff>
    </xdr:from>
    <xdr:to>
      <xdr:col>10</xdr:col>
      <xdr:colOff>1285875</xdr:colOff>
      <xdr:row>7</xdr:row>
      <xdr:rowOff>180975</xdr:rowOff>
    </xdr:to>
    <xdr:sp macro="" textlink="">
      <xdr:nvSpPr>
        <xdr:cNvPr id="11" name="Bocadillo: rectángulo 10">
          <a:extLst>
            <a:ext uri="{FF2B5EF4-FFF2-40B4-BE49-F238E27FC236}">
              <a16:creationId xmlns:a16="http://schemas.microsoft.com/office/drawing/2014/main" id="{B4B24F2D-0B14-43CD-A9C1-A71BCAE36668}"/>
            </a:ext>
          </a:extLst>
        </xdr:cNvPr>
        <xdr:cNvSpPr/>
      </xdr:nvSpPr>
      <xdr:spPr>
        <a:xfrm>
          <a:off x="11515725" y="1714501"/>
          <a:ext cx="981075" cy="438149"/>
        </a:xfrm>
        <a:prstGeom prst="wedgeRectCallout">
          <a:avLst>
            <a:gd name="adj1" fmla="val 61407"/>
            <a:gd name="adj2" fmla="val 5054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1000" b="1">
              <a:solidFill>
                <a:sysClr val="windowText" lastClr="000000"/>
              </a:solidFill>
            </a:rPr>
            <a:t>¡IMPORTANTE LEER!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714A-8651-430C-B8A3-6BE8C4ED04C3}">
  <dimension ref="D2:N28"/>
  <sheetViews>
    <sheetView showGridLines="0" tabSelected="1" topLeftCell="C1" zoomScaleNormal="100" workbookViewId="0">
      <selection activeCell="I14" sqref="I14"/>
    </sheetView>
  </sheetViews>
  <sheetFormatPr baseColWidth="10" defaultColWidth="9.140625" defaultRowHeight="15" x14ac:dyDescent="0.25"/>
  <cols>
    <col min="1" max="2" width="0" hidden="1" customWidth="1"/>
    <col min="4" max="4" width="29.28515625" customWidth="1"/>
    <col min="5" max="5" width="8.42578125" style="1" bestFit="1" customWidth="1"/>
    <col min="6" max="6" width="35.7109375" customWidth="1"/>
    <col min="7" max="7" width="9.42578125" style="1" bestFit="1" customWidth="1"/>
    <col min="8" max="8" width="21.85546875" customWidth="1"/>
    <col min="9" max="9" width="19.140625" customWidth="1"/>
    <col min="10" max="10" width="16.85546875" style="1" customWidth="1"/>
    <col min="11" max="11" width="20.42578125" customWidth="1"/>
    <col min="12" max="12" width="24.85546875" customWidth="1"/>
    <col min="13" max="13" width="35.28515625" customWidth="1"/>
    <col min="14" max="14" width="24.140625" customWidth="1"/>
    <col min="19" max="19" width="32.85546875" customWidth="1"/>
    <col min="20" max="20" width="17.140625" customWidth="1"/>
  </cols>
  <sheetData>
    <row r="2" spans="4:14" ht="31.5" x14ac:dyDescent="0.25"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4:14" ht="31.5" x14ac:dyDescent="0.25"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4:14" ht="31.5" x14ac:dyDescent="0.25">
      <c r="D4" s="41" t="s">
        <v>108</v>
      </c>
      <c r="E4" s="41"/>
      <c r="F4" s="41"/>
      <c r="G4" s="41"/>
      <c r="H4" s="41"/>
      <c r="I4" s="41"/>
      <c r="J4" s="41"/>
      <c r="K4" s="41"/>
      <c r="L4" s="41"/>
      <c r="M4" s="41"/>
    </row>
    <row r="5" spans="4:14" ht="15.75" thickBot="1" x14ac:dyDescent="0.3"/>
    <row r="6" spans="4:14" ht="15" customHeight="1" x14ac:dyDescent="0.25">
      <c r="D6" s="21" t="s">
        <v>0</v>
      </c>
      <c r="E6" s="34"/>
      <c r="F6" s="34"/>
      <c r="G6" s="34"/>
      <c r="H6" s="35"/>
      <c r="I6" s="3"/>
      <c r="J6" s="15"/>
      <c r="K6" s="15"/>
      <c r="L6" s="42" t="s">
        <v>112</v>
      </c>
      <c r="M6" s="43"/>
    </row>
    <row r="7" spans="4:14" x14ac:dyDescent="0.25">
      <c r="D7" s="22" t="s">
        <v>107</v>
      </c>
      <c r="E7" s="36"/>
      <c r="F7" s="36"/>
      <c r="G7" s="36"/>
      <c r="H7" s="37"/>
      <c r="I7" s="3"/>
      <c r="J7" s="15"/>
      <c r="K7" s="15"/>
      <c r="L7" s="44"/>
      <c r="M7" s="45"/>
    </row>
    <row r="8" spans="4:14" x14ac:dyDescent="0.25">
      <c r="D8" s="22" t="s">
        <v>22</v>
      </c>
      <c r="E8" s="38"/>
      <c r="F8" s="36"/>
      <c r="G8" s="36"/>
      <c r="H8" s="37"/>
      <c r="I8" s="3"/>
      <c r="J8" s="15"/>
      <c r="K8" s="15"/>
      <c r="L8" s="44"/>
      <c r="M8" s="45"/>
    </row>
    <row r="9" spans="4:14" ht="15.75" thickBot="1" x14ac:dyDescent="0.3">
      <c r="D9" s="23" t="s">
        <v>2</v>
      </c>
      <c r="E9" s="39" t="s">
        <v>222</v>
      </c>
      <c r="F9" s="39"/>
      <c r="G9" s="39"/>
      <c r="H9" s="40"/>
      <c r="I9" s="3"/>
      <c r="J9" s="15"/>
      <c r="K9" s="15"/>
      <c r="L9" s="44"/>
      <c r="M9" s="45"/>
    </row>
    <row r="10" spans="4:14" ht="24" customHeight="1" thickBot="1" x14ac:dyDescent="0.3">
      <c r="D10" s="3"/>
      <c r="E10" s="4"/>
      <c r="F10" s="3"/>
      <c r="G10" s="4"/>
      <c r="H10" s="3"/>
      <c r="I10" s="2"/>
      <c r="J10" s="4"/>
      <c r="K10" s="2"/>
      <c r="L10" s="46"/>
      <c r="M10" s="47"/>
    </row>
    <row r="11" spans="4:14" ht="27.75" customHeight="1" thickBot="1" x14ac:dyDescent="0.3"/>
    <row r="12" spans="4:14" ht="60" x14ac:dyDescent="0.25">
      <c r="D12" s="17" t="s">
        <v>21</v>
      </c>
      <c r="E12" s="18" t="s">
        <v>109</v>
      </c>
      <c r="F12" s="18" t="s">
        <v>1</v>
      </c>
      <c r="G12" s="18" t="s">
        <v>110</v>
      </c>
      <c r="H12" s="18" t="s">
        <v>105</v>
      </c>
      <c r="I12" s="18" t="s">
        <v>145</v>
      </c>
      <c r="J12" s="18" t="s">
        <v>146</v>
      </c>
      <c r="K12" s="18" t="s">
        <v>15</v>
      </c>
      <c r="L12" s="19" t="s">
        <v>6</v>
      </c>
      <c r="M12" s="20" t="s">
        <v>7</v>
      </c>
      <c r="N12" s="16"/>
    </row>
    <row r="13" spans="4:14" ht="29.25" customHeight="1" x14ac:dyDescent="0.25">
      <c r="D13" s="28" t="str">
        <f>IFERROR(VLOOKUP(E13,PARAMETROS!$M$4:$P$500,4,FALSE),"")</f>
        <v/>
      </c>
      <c r="E13" s="5"/>
      <c r="F13" s="26" t="str">
        <f>IFERROR(VLOOKUP(E13,PARAMETROS!$M$4:$N$500,2,FALSE),"")</f>
        <v/>
      </c>
      <c r="G13" s="5"/>
      <c r="H13" s="26" t="str">
        <f>IFERROR(IF(G13&lt;&gt;"",VLOOKUP(G13,PARAMETROS!$D$4:$E$500,2,FALSE),""),"")</f>
        <v/>
      </c>
      <c r="I13" s="6"/>
      <c r="J13" s="5"/>
      <c r="K13" s="6"/>
      <c r="L13" s="6"/>
      <c r="M13" s="7"/>
    </row>
    <row r="14" spans="4:14" ht="29.25" customHeight="1" x14ac:dyDescent="0.25">
      <c r="D14" s="24" t="str">
        <f>IFERROR(VLOOKUP(E14,PARAMETROS!$M$4:$P$500,4,FALSE),"")</f>
        <v/>
      </c>
      <c r="E14" s="11"/>
      <c r="F14" s="25" t="str">
        <f>IFERROR(VLOOKUP(E14,PARAMETROS!$M$4:$N$500,2,FALSE),"")</f>
        <v/>
      </c>
      <c r="G14" s="11"/>
      <c r="H14" s="25" t="str">
        <f>IFERROR(IF(G14&lt;&gt;"",VLOOKUP(G14,PARAMETROS!$D$4:$E$500,2,FALSE),""),"")</f>
        <v/>
      </c>
      <c r="I14" s="12"/>
      <c r="J14" s="11"/>
      <c r="K14" s="12"/>
      <c r="L14" s="12"/>
      <c r="M14" s="13"/>
    </row>
    <row r="15" spans="4:14" ht="29.25" customHeight="1" x14ac:dyDescent="0.25">
      <c r="D15" s="24" t="str">
        <f>IFERROR(VLOOKUP(E15,PARAMETROS!$M$4:$P$500,4,FALSE),"")</f>
        <v/>
      </c>
      <c r="E15" s="11"/>
      <c r="F15" s="25" t="str">
        <f>IFERROR(VLOOKUP(E15,PARAMETROS!$M$4:$N$500,2,FALSE),"")</f>
        <v/>
      </c>
      <c r="G15" s="11"/>
      <c r="H15" s="25" t="str">
        <f>IFERROR(IF(G15&lt;&gt;"",VLOOKUP(G15,PARAMETROS!$D$4:$E$500,2,FALSE),""),"")</f>
        <v/>
      </c>
      <c r="I15" s="12"/>
      <c r="J15" s="11"/>
      <c r="K15" s="12"/>
      <c r="L15" s="12"/>
      <c r="M15" s="13"/>
    </row>
    <row r="16" spans="4:14" ht="29.25" customHeight="1" x14ac:dyDescent="0.25">
      <c r="D16" s="24" t="str">
        <f>IFERROR(VLOOKUP(E16,PARAMETROS!$M$4:$P$500,4,FALSE),"")</f>
        <v/>
      </c>
      <c r="E16" s="11"/>
      <c r="F16" s="25" t="str">
        <f>IFERROR(VLOOKUP(E16,PARAMETROS!$M$4:$N$500,2,FALSE),"")</f>
        <v/>
      </c>
      <c r="G16" s="11"/>
      <c r="H16" s="25" t="str">
        <f>IFERROR(IF(G16&lt;&gt;"",VLOOKUP(G16,PARAMETROS!$D$4:$E$500,2,FALSE),""),"")</f>
        <v/>
      </c>
      <c r="I16" s="12"/>
      <c r="J16" s="11"/>
      <c r="K16" s="12"/>
      <c r="L16" s="12"/>
      <c r="M16" s="13"/>
    </row>
    <row r="17" spans="4:13" ht="29.25" customHeight="1" x14ac:dyDescent="0.25">
      <c r="D17" s="24" t="str">
        <f>IFERROR(VLOOKUP(E17,PARAMETROS!$M$4:$P$500,4,FALSE),"")</f>
        <v/>
      </c>
      <c r="E17" s="11"/>
      <c r="F17" s="25" t="str">
        <f>IFERROR(VLOOKUP(E17,PARAMETROS!$M$4:$N$500,2,FALSE),"")</f>
        <v/>
      </c>
      <c r="G17" s="11"/>
      <c r="H17" s="25" t="str">
        <f>IFERROR(IF(G17&lt;&gt;"",VLOOKUP(G17,PARAMETROS!$D$4:$E$500,2,FALSE),""),"")</f>
        <v/>
      </c>
      <c r="I17" s="12"/>
      <c r="J17" s="11"/>
      <c r="K17" s="12"/>
      <c r="L17" s="12"/>
      <c r="M17" s="13"/>
    </row>
    <row r="18" spans="4:13" ht="29.25" customHeight="1" x14ac:dyDescent="0.25">
      <c r="D18" s="24" t="str">
        <f>IFERROR(VLOOKUP(E18,PARAMETROS!$M$4:$P$500,4,FALSE),"")</f>
        <v/>
      </c>
      <c r="E18" s="11"/>
      <c r="F18" s="25" t="str">
        <f>IFERROR(VLOOKUP(E18,PARAMETROS!$M$4:$N$500,2,FALSE),"")</f>
        <v/>
      </c>
      <c r="G18" s="11"/>
      <c r="H18" s="25" t="str">
        <f>IFERROR(IF(G18&lt;&gt;"",VLOOKUP(G18,PARAMETROS!$D$4:$E$500,2,FALSE),""),"")</f>
        <v/>
      </c>
      <c r="I18" s="12"/>
      <c r="J18" s="11"/>
      <c r="K18" s="12"/>
      <c r="L18" s="12"/>
      <c r="M18" s="13"/>
    </row>
    <row r="19" spans="4:13" ht="29.25" customHeight="1" x14ac:dyDescent="0.25">
      <c r="D19" s="24" t="str">
        <f>IFERROR(VLOOKUP(E19,PARAMETROS!$M$4:$P$500,4,FALSE),"")</f>
        <v/>
      </c>
      <c r="E19" s="11"/>
      <c r="F19" s="25" t="str">
        <f>IFERROR(VLOOKUP(E19,PARAMETROS!$M$4:$N$500,2,FALSE),"")</f>
        <v/>
      </c>
      <c r="G19" s="11"/>
      <c r="H19" s="25" t="str">
        <f>IFERROR(IF(G19&lt;&gt;"",VLOOKUP(G19,PARAMETROS!$D$4:$E$500,2,FALSE),""),"")</f>
        <v/>
      </c>
      <c r="I19" s="12"/>
      <c r="J19" s="11"/>
      <c r="K19" s="12"/>
      <c r="L19" s="12"/>
      <c r="M19" s="13"/>
    </row>
    <row r="20" spans="4:13" ht="29.25" customHeight="1" x14ac:dyDescent="0.25">
      <c r="D20" s="24" t="str">
        <f>IFERROR(VLOOKUP(E20,PARAMETROS!$M$4:$P$500,4,FALSE),"")</f>
        <v/>
      </c>
      <c r="E20" s="11"/>
      <c r="F20" s="25" t="str">
        <f>IFERROR(VLOOKUP(E20,PARAMETROS!$M$4:$N$500,2,FALSE),"")</f>
        <v/>
      </c>
      <c r="G20" s="11"/>
      <c r="H20" s="25" t="str">
        <f>IFERROR(IF(G20&lt;&gt;"",VLOOKUP(G20,PARAMETROS!$D$4:$E$500,2,FALSE),""),"")</f>
        <v/>
      </c>
      <c r="I20" s="12"/>
      <c r="J20" s="11"/>
      <c r="K20" s="12"/>
      <c r="L20" s="12"/>
      <c r="M20" s="13"/>
    </row>
    <row r="21" spans="4:13" ht="29.25" customHeight="1" x14ac:dyDescent="0.25">
      <c r="D21" s="24" t="str">
        <f>IFERROR(VLOOKUP(E21,PARAMETROS!$M$4:$P$500,4,FALSE),"")</f>
        <v/>
      </c>
      <c r="E21" s="11"/>
      <c r="F21" s="25" t="str">
        <f>IFERROR(VLOOKUP(E21,PARAMETROS!$M$4:$N$500,2,FALSE),"")</f>
        <v/>
      </c>
      <c r="G21" s="11"/>
      <c r="H21" s="25" t="str">
        <f>IFERROR(IF(G21&lt;&gt;"",VLOOKUP(G21,PARAMETROS!$D$4:$E$500,2,FALSE),""),"")</f>
        <v/>
      </c>
      <c r="I21" s="12"/>
      <c r="J21" s="11"/>
      <c r="K21" s="12"/>
      <c r="L21" s="12"/>
      <c r="M21" s="13"/>
    </row>
    <row r="22" spans="4:13" ht="29.25" customHeight="1" x14ac:dyDescent="0.25">
      <c r="D22" s="24" t="str">
        <f>IFERROR(VLOOKUP(E22,PARAMETROS!$M$4:$P$500,4,FALSE),"")</f>
        <v/>
      </c>
      <c r="E22" s="11"/>
      <c r="F22" s="25" t="str">
        <f>IFERROR(VLOOKUP(E22,PARAMETROS!$M$4:$N$500,2,FALSE),"")</f>
        <v/>
      </c>
      <c r="G22" s="11"/>
      <c r="H22" s="25" t="str">
        <f>IFERROR(IF(G22&lt;&gt;"",VLOOKUP(G22,PARAMETROS!$D$4:$E$500,2,FALSE),""),"")</f>
        <v/>
      </c>
      <c r="I22" s="12"/>
      <c r="J22" s="11"/>
      <c r="K22" s="12"/>
      <c r="L22" s="12"/>
      <c r="M22" s="13"/>
    </row>
    <row r="23" spans="4:13" ht="29.25" customHeight="1" x14ac:dyDescent="0.25">
      <c r="D23" s="24" t="str">
        <f>IFERROR(VLOOKUP(E23,PARAMETROS!$M$4:$P$500,4,FALSE),"")</f>
        <v/>
      </c>
      <c r="E23" s="11"/>
      <c r="F23" s="25" t="str">
        <f>IFERROR(VLOOKUP(E23,PARAMETROS!$M$4:$N$500,2,FALSE),"")</f>
        <v/>
      </c>
      <c r="G23" s="11"/>
      <c r="H23" s="25" t="str">
        <f>IFERROR(IF(G23&lt;&gt;"",VLOOKUP(G23,PARAMETROS!$D$4:$E$500,2,FALSE),""),"")</f>
        <v/>
      </c>
      <c r="I23" s="12"/>
      <c r="J23" s="11"/>
      <c r="K23" s="12"/>
      <c r="L23" s="12"/>
      <c r="M23" s="13"/>
    </row>
    <row r="24" spans="4:13" ht="29.25" customHeight="1" x14ac:dyDescent="0.25">
      <c r="D24" s="24" t="str">
        <f>IFERROR(VLOOKUP(E24,PARAMETROS!$M$4:$P$500,4,FALSE),"")</f>
        <v/>
      </c>
      <c r="E24" s="11"/>
      <c r="F24" s="25" t="str">
        <f>IFERROR(VLOOKUP(E24,PARAMETROS!$M$4:$N$500,2,FALSE),"")</f>
        <v/>
      </c>
      <c r="G24" s="11"/>
      <c r="H24" s="25" t="str">
        <f>IFERROR(IF(G24&lt;&gt;"",VLOOKUP(G24,PARAMETROS!$D$4:$E$500,2,FALSE),""),"")</f>
        <v/>
      </c>
      <c r="I24" s="12"/>
      <c r="J24" s="11"/>
      <c r="K24" s="12"/>
      <c r="L24" s="12"/>
      <c r="M24" s="13"/>
    </row>
    <row r="25" spans="4:13" ht="29.25" customHeight="1" x14ac:dyDescent="0.25">
      <c r="D25" s="24" t="str">
        <f>IFERROR(VLOOKUP(E25,PARAMETROS!$M$4:$P$500,4,FALSE),"")</f>
        <v/>
      </c>
      <c r="E25" s="11"/>
      <c r="F25" s="25" t="str">
        <f>IFERROR(VLOOKUP(E25,PARAMETROS!$M$4:$N$500,2,FALSE),"")</f>
        <v/>
      </c>
      <c r="G25" s="11"/>
      <c r="H25" s="25" t="str">
        <f>IFERROR(IF(G25&lt;&gt;"",VLOOKUP(G25,PARAMETROS!$D$4:$E$500,2,FALSE),""),"")</f>
        <v/>
      </c>
      <c r="I25" s="12"/>
      <c r="J25" s="11"/>
      <c r="K25" s="12"/>
      <c r="L25" s="12"/>
      <c r="M25" s="13"/>
    </row>
    <row r="26" spans="4:13" ht="29.25" customHeight="1" x14ac:dyDescent="0.25">
      <c r="D26" s="24" t="str">
        <f>IFERROR(VLOOKUP(E26,PARAMETROS!$M$4:$P$500,4,FALSE),"")</f>
        <v/>
      </c>
      <c r="E26" s="11"/>
      <c r="F26" s="25" t="str">
        <f>IFERROR(VLOOKUP(E26,PARAMETROS!$M$4:$N$500,2,FALSE),"")</f>
        <v/>
      </c>
      <c r="G26" s="11"/>
      <c r="H26" s="25" t="str">
        <f>IFERROR(IF(G26&lt;&gt;"",VLOOKUP(G26,PARAMETROS!$D$4:$E$500,2,FALSE),""),"")</f>
        <v/>
      </c>
      <c r="I26" s="12"/>
      <c r="J26" s="11"/>
      <c r="K26" s="12"/>
      <c r="L26" s="12"/>
      <c r="M26" s="13"/>
    </row>
    <row r="27" spans="4:13" ht="29.25" customHeight="1" x14ac:dyDescent="0.25">
      <c r="D27" s="24" t="str">
        <f>IFERROR(VLOOKUP(E27,PARAMETROS!$M$4:$P$500,4,FALSE),"")</f>
        <v/>
      </c>
      <c r="E27" s="11"/>
      <c r="F27" s="25" t="str">
        <f>IFERROR(VLOOKUP(E27,PARAMETROS!$M$4:$N$500,2,FALSE),"")</f>
        <v/>
      </c>
      <c r="G27" s="11"/>
      <c r="H27" s="25" t="str">
        <f>IFERROR(IF(G27&lt;&gt;"",VLOOKUP(G27,PARAMETROS!$D$4:$E$500,2,FALSE),""),"")</f>
        <v/>
      </c>
      <c r="I27" s="12"/>
      <c r="J27" s="11"/>
      <c r="K27" s="12"/>
      <c r="L27" s="12"/>
      <c r="M27" s="13"/>
    </row>
    <row r="28" spans="4:13" ht="29.25" customHeight="1" thickBot="1" x14ac:dyDescent="0.3">
      <c r="D28" s="29" t="str">
        <f>IFERROR(VLOOKUP(E28,PARAMETROS!$M$4:$P$500,4,FALSE),"")</f>
        <v/>
      </c>
      <c r="E28" s="8"/>
      <c r="F28" s="27" t="str">
        <f>IFERROR(VLOOKUP(E28,PARAMETROS!$M$4:$N$500,2,FALSE),"")</f>
        <v/>
      </c>
      <c r="G28" s="8"/>
      <c r="H28" s="27" t="str">
        <f>IFERROR(IF(G28&lt;&gt;"",VLOOKUP(G28,PARAMETROS!$D$4:$E$500,2,FALSE),""),"")</f>
        <v/>
      </c>
      <c r="I28" s="9"/>
      <c r="J28" s="8"/>
      <c r="K28" s="9"/>
      <c r="L28" s="9"/>
      <c r="M28" s="10"/>
    </row>
  </sheetData>
  <sheetProtection algorithmName="SHA-512" hashValue="97jhvE38oCkkABTv7p4qcKBnB6Q6GQg0cNRr0kH5HXEVLgDzHpEvKgOLQ2r7hx0RRDGOL0/GQqskPfpkXEIAqg==" saltValue="Jd2jQphQXBkVnQwQCob4kA==" spinCount="100000" sheet="1" objects="1" scenarios="1" insertRows="0" deleteRows="0"/>
  <mergeCells count="7">
    <mergeCell ref="D2:M2"/>
    <mergeCell ref="E6:H6"/>
    <mergeCell ref="E7:H7"/>
    <mergeCell ref="E8:H8"/>
    <mergeCell ref="E9:H9"/>
    <mergeCell ref="D4:M4"/>
    <mergeCell ref="L6:M10"/>
  </mergeCells>
  <dataValidations count="1">
    <dataValidation type="whole" allowBlank="1" showInputMessage="1" showErrorMessage="1" sqref="J13:J28" xr:uid="{D3BE0A30-CDA8-43D8-A7A9-16B47767C8F3}">
      <formula1>0</formula1>
      <formula2>1000</formula2>
    </dataValidation>
  </dataValidations>
  <printOptions horizontalCentered="1"/>
  <pageMargins left="3.937007874015748E-2" right="0" top="0.82677165354330717" bottom="0.74803149606299213" header="0.19685039370078741" footer="0.31496062992125984"/>
  <pageSetup paperSize="8" scale="90" orientation="landscape" r:id="rId1"/>
  <headerFooter>
    <oddFooter>&amp;L&amp;"-,Negrita"UCSG-SAIC-AEID-01 | Versión 1.0 | Elab. 13-11-2023 | Act. 13-11-2023 | Rev. 13-11-2023&amp;C&amp;"-,Negrita"Pág. &amp;P de &amp;N&amp;R&amp;G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2630A6-B248-4B50-A0A4-A300E40C4C91}">
          <x14:formula1>
            <xm:f>PARAMETROS!$V$4:$V$7</xm:f>
          </x14:formula1>
          <xm:sqref>K13:K28</xm:sqref>
        </x14:dataValidation>
        <x14:dataValidation type="list" showInputMessage="1" showErrorMessage="1" xr:uid="{3A9CDADA-13A9-4261-9CBA-63F29B2DFE47}">
          <x14:formula1>
            <xm:f>PARAMETROS!$T$4:$T$14</xm:f>
          </x14:formula1>
          <xm:sqref>L13:L28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3B31-6757-4FA2-824F-7EF69EFB37D2}">
  <dimension ref="D3:V123"/>
  <sheetViews>
    <sheetView showGridLines="0" topLeftCell="A13" workbookViewId="0">
      <selection activeCell="D27" sqref="D27"/>
    </sheetView>
  </sheetViews>
  <sheetFormatPr baseColWidth="10" defaultRowHeight="15" x14ac:dyDescent="0.25"/>
  <cols>
    <col min="1" max="3" width="11.42578125" style="30"/>
    <col min="4" max="4" width="12.5703125" style="30" bestFit="1" customWidth="1"/>
    <col min="5" max="5" width="19.140625" style="30" customWidth="1"/>
    <col min="6" max="6" width="24.5703125" style="30" customWidth="1"/>
    <col min="7" max="11" width="11.42578125" style="30"/>
    <col min="12" max="12" width="53.28515625" style="30" bestFit="1" customWidth="1"/>
    <col min="13" max="18" width="11.42578125" style="30"/>
    <col min="19" max="19" width="19.85546875" style="30" customWidth="1"/>
    <col min="20" max="20" width="33.28515625" style="30" bestFit="1" customWidth="1"/>
    <col min="21" max="21" width="11.42578125" style="30"/>
    <col min="22" max="22" width="17.140625" style="30" bestFit="1" customWidth="1"/>
    <col min="23" max="16384" width="11.42578125" style="30"/>
  </cols>
  <sheetData>
    <row r="3" spans="4:22" x14ac:dyDescent="0.25">
      <c r="D3" s="31" t="s">
        <v>16</v>
      </c>
      <c r="E3" s="31" t="s">
        <v>17</v>
      </c>
      <c r="F3" s="31" t="s">
        <v>18</v>
      </c>
      <c r="K3" s="31" t="s">
        <v>23</v>
      </c>
      <c r="L3" s="31" t="s">
        <v>24</v>
      </c>
      <c r="M3" s="31" t="s">
        <v>25</v>
      </c>
      <c r="N3" s="31" t="s">
        <v>26</v>
      </c>
      <c r="O3" s="31" t="s">
        <v>23</v>
      </c>
      <c r="P3" s="31" t="s">
        <v>24</v>
      </c>
      <c r="T3" s="31" t="s">
        <v>103</v>
      </c>
      <c r="V3" s="31" t="s">
        <v>104</v>
      </c>
    </row>
    <row r="4" spans="4:22" x14ac:dyDescent="0.25">
      <c r="D4" s="30">
        <v>1</v>
      </c>
      <c r="E4" s="30" t="s">
        <v>113</v>
      </c>
      <c r="F4" s="30" t="str">
        <f>CONCATENATE(D4,"-",E4)</f>
        <v>1-DIRECCIÓN DE CARRERAS</v>
      </c>
      <c r="K4" s="30">
        <v>1</v>
      </c>
      <c r="L4" s="30" t="s">
        <v>27</v>
      </c>
      <c r="M4" s="30">
        <v>2</v>
      </c>
      <c r="N4" s="30" t="s">
        <v>93</v>
      </c>
      <c r="O4" s="30">
        <v>1</v>
      </c>
      <c r="P4" s="30" t="s">
        <v>27</v>
      </c>
      <c r="T4" s="32" t="s">
        <v>3</v>
      </c>
      <c r="V4" s="30" t="s">
        <v>10</v>
      </c>
    </row>
    <row r="5" spans="4:22" x14ac:dyDescent="0.25">
      <c r="D5" s="30">
        <v>3</v>
      </c>
      <c r="E5" s="30" t="s">
        <v>114</v>
      </c>
      <c r="F5" s="30" t="str">
        <f t="shared" ref="F5:F45" si="0">CONCATENATE(D5,"-",E5)</f>
        <v>3-DECANATO DE FACULTAD</v>
      </c>
      <c r="K5" s="30">
        <v>1</v>
      </c>
      <c r="L5" s="30" t="s">
        <v>162</v>
      </c>
      <c r="M5" s="30">
        <v>387</v>
      </c>
      <c r="N5" s="30" t="s">
        <v>163</v>
      </c>
      <c r="O5" s="30">
        <v>1</v>
      </c>
      <c r="P5" s="30" t="s">
        <v>162</v>
      </c>
      <c r="T5" s="32" t="s">
        <v>4</v>
      </c>
      <c r="V5" s="30" t="s">
        <v>11</v>
      </c>
    </row>
    <row r="6" spans="4:22" x14ac:dyDescent="0.25">
      <c r="D6" s="30">
        <v>4</v>
      </c>
      <c r="E6" s="30" t="s">
        <v>115</v>
      </c>
      <c r="F6" s="30" t="str">
        <f t="shared" si="0"/>
        <v>4-COORDINACIÓN DE TITULACIÓN</v>
      </c>
      <c r="K6" s="30">
        <v>1</v>
      </c>
      <c r="L6" s="30" t="s">
        <v>27</v>
      </c>
      <c r="M6" s="30">
        <v>387</v>
      </c>
      <c r="N6" s="30" t="s">
        <v>32</v>
      </c>
      <c r="O6" s="30">
        <v>1</v>
      </c>
      <c r="P6" s="30" t="s">
        <v>27</v>
      </c>
      <c r="T6" s="32" t="s">
        <v>5</v>
      </c>
      <c r="V6" s="30" t="s">
        <v>12</v>
      </c>
    </row>
    <row r="7" spans="4:22" x14ac:dyDescent="0.25">
      <c r="D7" s="30">
        <v>5</v>
      </c>
      <c r="E7" s="30" t="s">
        <v>116</v>
      </c>
      <c r="F7" s="30" t="str">
        <f t="shared" si="0"/>
        <v>5-COORDINACIÓN DE ADMISIÓN</v>
      </c>
      <c r="K7" s="30">
        <v>1</v>
      </c>
      <c r="L7" s="30" t="s">
        <v>162</v>
      </c>
      <c r="M7" s="30">
        <v>388</v>
      </c>
      <c r="N7" s="30" t="s">
        <v>164</v>
      </c>
      <c r="O7" s="30">
        <v>1</v>
      </c>
      <c r="P7" s="30" t="s">
        <v>162</v>
      </c>
      <c r="T7" s="32" t="s">
        <v>8</v>
      </c>
      <c r="V7" s="30" t="s">
        <v>13</v>
      </c>
    </row>
    <row r="8" spans="4:22" x14ac:dyDescent="0.25">
      <c r="D8" s="30">
        <v>6</v>
      </c>
      <c r="E8" s="30" t="s">
        <v>117</v>
      </c>
      <c r="F8" s="30" t="str">
        <f t="shared" si="0"/>
        <v>6-MIEMBRO DE COMISIÓN ACADÉMICA DE CARRERA</v>
      </c>
      <c r="K8" s="30">
        <v>1</v>
      </c>
      <c r="L8" s="30" t="s">
        <v>27</v>
      </c>
      <c r="M8" s="30">
        <v>388</v>
      </c>
      <c r="N8" s="30" t="s">
        <v>28</v>
      </c>
      <c r="O8" s="30">
        <v>1</v>
      </c>
      <c r="P8" s="30" t="s">
        <v>27</v>
      </c>
      <c r="T8" s="32" t="s">
        <v>9</v>
      </c>
    </row>
    <row r="9" spans="4:22" x14ac:dyDescent="0.25">
      <c r="D9" s="30">
        <v>7</v>
      </c>
      <c r="E9" s="30" t="s">
        <v>118</v>
      </c>
      <c r="F9" s="30" t="str">
        <f t="shared" si="0"/>
        <v>7-DISEÑO DE PROYECTOS DE CARRERAS Y PROGRAMAS DE ESTUDIOS DE GRADO Y POSGRADO</v>
      </c>
      <c r="K9" s="30">
        <v>1</v>
      </c>
      <c r="L9" s="30" t="s">
        <v>27</v>
      </c>
      <c r="M9" s="30">
        <v>469</v>
      </c>
      <c r="N9" s="30" t="s">
        <v>48</v>
      </c>
      <c r="O9" s="30">
        <v>1</v>
      </c>
      <c r="P9" s="30" t="s">
        <v>27</v>
      </c>
      <c r="T9" s="32" t="s">
        <v>14</v>
      </c>
    </row>
    <row r="10" spans="4:22" x14ac:dyDescent="0.25">
      <c r="D10" s="30">
        <v>8</v>
      </c>
      <c r="E10" s="30" t="s">
        <v>119</v>
      </c>
      <c r="F10" s="30" t="str">
        <f t="shared" si="0"/>
        <v>8-GOBIERNO Y GESTIÓN DE LA UNIVERSIDAD (RECTOR Y VICERRECTORES)</v>
      </c>
      <c r="K10" s="30">
        <v>8</v>
      </c>
      <c r="L10" s="30" t="s">
        <v>214</v>
      </c>
      <c r="M10" s="30">
        <v>9</v>
      </c>
      <c r="N10" s="30" t="s">
        <v>90</v>
      </c>
      <c r="O10" s="30">
        <v>8</v>
      </c>
      <c r="P10" s="30" t="s">
        <v>214</v>
      </c>
      <c r="T10" s="32" t="s">
        <v>19</v>
      </c>
    </row>
    <row r="11" spans="4:22" x14ac:dyDescent="0.25">
      <c r="D11" s="30">
        <v>9</v>
      </c>
      <c r="E11" s="30" t="s">
        <v>120</v>
      </c>
      <c r="F11" s="30" t="str">
        <f t="shared" si="0"/>
        <v>9-GESTIÓN PARA LA MOVILIDAD Y CONVENIOS INTERINSTITUCIONALES</v>
      </c>
      <c r="K11" s="30">
        <v>8</v>
      </c>
      <c r="L11" s="30" t="s">
        <v>214</v>
      </c>
      <c r="M11" s="30">
        <v>20</v>
      </c>
      <c r="N11" s="30" t="s">
        <v>88</v>
      </c>
      <c r="O11" s="30">
        <v>8</v>
      </c>
      <c r="P11" s="30" t="s">
        <v>214</v>
      </c>
      <c r="T11" s="32" t="s">
        <v>20</v>
      </c>
    </row>
    <row r="12" spans="4:22" x14ac:dyDescent="0.25">
      <c r="D12" s="30">
        <v>10</v>
      </c>
      <c r="E12" s="30" t="s">
        <v>121</v>
      </c>
      <c r="F12" s="30" t="str">
        <f t="shared" si="0"/>
        <v>10-ATENCIÓN DE SEGUIMIENTO A GRADUADOS</v>
      </c>
      <c r="K12" s="30">
        <v>8</v>
      </c>
      <c r="L12" s="30" t="s">
        <v>214</v>
      </c>
      <c r="M12" s="30">
        <v>21</v>
      </c>
      <c r="N12" s="30" t="s">
        <v>43</v>
      </c>
      <c r="O12" s="30">
        <v>8</v>
      </c>
      <c r="P12" s="30" t="s">
        <v>214</v>
      </c>
      <c r="T12" s="32" t="s">
        <v>106</v>
      </c>
    </row>
    <row r="13" spans="4:22" x14ac:dyDescent="0.25">
      <c r="D13" s="30">
        <v>12</v>
      </c>
      <c r="E13" s="30" t="s">
        <v>122</v>
      </c>
      <c r="F13" s="30" t="str">
        <f t="shared" si="0"/>
        <v>12-ORIENTACIÓN Y ACOMPAÑAMIENTO DE TUTORÍAS ACADÉMICAS, INDIVIDUALES O GRUPALES</v>
      </c>
      <c r="K13" s="30">
        <v>8</v>
      </c>
      <c r="L13" s="30" t="s">
        <v>111</v>
      </c>
      <c r="M13" s="30">
        <v>386</v>
      </c>
      <c r="N13" s="30" t="s">
        <v>165</v>
      </c>
      <c r="O13" s="30">
        <v>8</v>
      </c>
      <c r="P13" s="30" t="s">
        <v>111</v>
      </c>
      <c r="T13" s="32"/>
    </row>
    <row r="14" spans="4:22" x14ac:dyDescent="0.25">
      <c r="D14" s="30">
        <v>18</v>
      </c>
      <c r="E14" s="30" t="s">
        <v>124</v>
      </c>
      <c r="F14" s="30" t="str">
        <f t="shared" si="0"/>
        <v>18-ACTIVIDADES DE GESTIÓN EDUCATIVA INSTITUCIONAL (CARGOS)</v>
      </c>
      <c r="K14" s="30">
        <v>8</v>
      </c>
      <c r="L14" s="30" t="s">
        <v>214</v>
      </c>
      <c r="M14" s="30">
        <v>386</v>
      </c>
      <c r="N14" s="30" t="s">
        <v>44</v>
      </c>
      <c r="O14" s="30">
        <v>8</v>
      </c>
      <c r="P14" s="30" t="s">
        <v>214</v>
      </c>
      <c r="T14" s="32"/>
    </row>
    <row r="15" spans="4:22" x14ac:dyDescent="0.25">
      <c r="D15" s="30">
        <v>21</v>
      </c>
      <c r="E15" s="30" t="s">
        <v>125</v>
      </c>
      <c r="F15" s="30" t="str">
        <f t="shared" si="0"/>
        <v>21-PROFESOR AUTOR, DISEÑA Y PLANIFICA LA ASIGNATURA Y SUS RECURSOS DE APRENDIZAJE (MODALIDAD A DISTANCIA Y EN LÍNEA)</v>
      </c>
      <c r="K15" s="30">
        <v>8</v>
      </c>
      <c r="L15" s="30" t="s">
        <v>111</v>
      </c>
      <c r="M15" s="30">
        <v>427</v>
      </c>
      <c r="N15" s="30" t="s">
        <v>166</v>
      </c>
      <c r="O15" s="30">
        <v>8</v>
      </c>
      <c r="P15" s="30" t="s">
        <v>111</v>
      </c>
      <c r="T15" s="32"/>
    </row>
    <row r="16" spans="4:22" x14ac:dyDescent="0.25">
      <c r="D16" s="30">
        <v>23</v>
      </c>
      <c r="E16" s="30" t="s">
        <v>126</v>
      </c>
      <c r="F16" s="30" t="str">
        <f t="shared" si="0"/>
        <v>23-VISITAS DE CAMPO, DOCENCIA EN SERVICIO Y FORMACIÓN DUAL</v>
      </c>
      <c r="K16" s="30">
        <v>8</v>
      </c>
      <c r="L16" s="30" t="s">
        <v>214</v>
      </c>
      <c r="M16" s="30">
        <v>427</v>
      </c>
      <c r="N16" s="30" t="s">
        <v>33</v>
      </c>
      <c r="O16" s="30">
        <v>8</v>
      </c>
      <c r="P16" s="30" t="s">
        <v>214</v>
      </c>
      <c r="T16" s="32"/>
    </row>
    <row r="17" spans="4:20" x14ac:dyDescent="0.25">
      <c r="D17" s="30">
        <v>24</v>
      </c>
      <c r="E17" s="30" t="s">
        <v>127</v>
      </c>
      <c r="F17" s="30" t="str">
        <f t="shared" si="0"/>
        <v>24-DESARROLLO Y PARTICIPACIÓN EN GRUPOS DE INNOVACIÓN DOCENTE</v>
      </c>
      <c r="K17" s="30">
        <v>8</v>
      </c>
      <c r="L17" s="30" t="s">
        <v>111</v>
      </c>
      <c r="M17" s="30">
        <v>436</v>
      </c>
      <c r="N17" s="30" t="s">
        <v>167</v>
      </c>
      <c r="O17" s="30">
        <v>8</v>
      </c>
      <c r="P17" s="30" t="s">
        <v>111</v>
      </c>
      <c r="T17" s="32"/>
    </row>
    <row r="18" spans="4:20" x14ac:dyDescent="0.25">
      <c r="D18" s="30">
        <v>30</v>
      </c>
      <c r="E18" s="30" t="s">
        <v>128</v>
      </c>
      <c r="F18" s="30" t="str">
        <f t="shared" si="0"/>
        <v>30-DISEÑO Y EVALUACIÓN DE CURSOS DE EDUCACIÓN CONTINUA O DE CAPACITACIÓN Y ACTUALIZACIÓN</v>
      </c>
      <c r="K18" s="30">
        <v>8</v>
      </c>
      <c r="L18" s="30" t="s">
        <v>214</v>
      </c>
      <c r="M18" s="30">
        <v>436</v>
      </c>
      <c r="N18" s="30" t="s">
        <v>38</v>
      </c>
      <c r="O18" s="30">
        <v>8</v>
      </c>
      <c r="P18" s="30" t="s">
        <v>214</v>
      </c>
      <c r="T18" s="32"/>
    </row>
    <row r="19" spans="4:20" x14ac:dyDescent="0.25">
      <c r="D19" s="30">
        <v>31</v>
      </c>
      <c r="E19" s="30" t="s">
        <v>129</v>
      </c>
      <c r="F19" s="30" t="str">
        <f t="shared" si="0"/>
        <v>31-COORDINACIÓN ACADÉMICA 1</v>
      </c>
      <c r="K19" s="30">
        <v>8</v>
      </c>
      <c r="L19" s="30" t="s">
        <v>111</v>
      </c>
      <c r="M19" s="30">
        <v>458</v>
      </c>
      <c r="N19" s="30" t="s">
        <v>168</v>
      </c>
      <c r="O19" s="30">
        <v>8</v>
      </c>
      <c r="P19" s="30" t="s">
        <v>111</v>
      </c>
    </row>
    <row r="20" spans="4:20" x14ac:dyDescent="0.25">
      <c r="D20" s="30">
        <v>32</v>
      </c>
      <c r="E20" s="30" t="s">
        <v>130</v>
      </c>
      <c r="F20" s="30" t="str">
        <f t="shared" si="0"/>
        <v>32-COORDINACIÓN ACADÉMICA 2</v>
      </c>
      <c r="K20" s="30">
        <v>8</v>
      </c>
      <c r="L20" s="30" t="s">
        <v>214</v>
      </c>
      <c r="M20" s="30">
        <v>458</v>
      </c>
      <c r="N20" s="30" t="s">
        <v>215</v>
      </c>
      <c r="O20" s="30">
        <v>8</v>
      </c>
      <c r="P20" s="30" t="s">
        <v>214</v>
      </c>
    </row>
    <row r="21" spans="4:20" x14ac:dyDescent="0.25">
      <c r="D21" s="30">
        <v>40</v>
      </c>
      <c r="E21" s="30" t="s">
        <v>131</v>
      </c>
      <c r="F21" s="30" t="str">
        <f t="shared" si="0"/>
        <v>40-PROFESOR TUTOR, GUÍA, ORIENTA, ACOMPAÑA Y MOTIVA EL AUTOAPRENDIZAJE (MODALIDAD EN LÍNEA/DISTANCIA)</v>
      </c>
      <c r="K21" s="30">
        <v>10</v>
      </c>
      <c r="L21" s="30" t="s">
        <v>216</v>
      </c>
      <c r="M21" s="30">
        <v>43</v>
      </c>
      <c r="N21" s="30" t="s">
        <v>62</v>
      </c>
      <c r="O21" s="30">
        <v>10</v>
      </c>
      <c r="P21" s="30" t="s">
        <v>216</v>
      </c>
    </row>
    <row r="22" spans="4:20" x14ac:dyDescent="0.25">
      <c r="D22" s="30">
        <v>42</v>
      </c>
      <c r="E22" s="30" t="s">
        <v>132</v>
      </c>
      <c r="F22" s="30" t="str">
        <f t="shared" si="0"/>
        <v>42-DISEÑO Y ELABORACIÓN DE MATERIAL DIDÁCTICO, GUÍAS DOCENTES</v>
      </c>
      <c r="K22" s="30">
        <v>10</v>
      </c>
      <c r="L22" s="30" t="s">
        <v>216</v>
      </c>
      <c r="M22" s="30">
        <v>48</v>
      </c>
      <c r="N22" s="30" t="s">
        <v>66</v>
      </c>
      <c r="O22" s="30">
        <v>10</v>
      </c>
      <c r="P22" s="30" t="s">
        <v>216</v>
      </c>
    </row>
    <row r="23" spans="4:20" x14ac:dyDescent="0.25">
      <c r="D23" s="30">
        <v>45</v>
      </c>
      <c r="E23" s="30" t="s">
        <v>133</v>
      </c>
      <c r="F23" s="30" t="str">
        <f t="shared" si="0"/>
        <v>45-REPRESENTANTE DOCENTE AL CONSEJO UNIVERSITARIO</v>
      </c>
      <c r="K23" s="30">
        <v>10</v>
      </c>
      <c r="L23" s="30" t="s">
        <v>169</v>
      </c>
      <c r="M23" s="30">
        <v>415</v>
      </c>
      <c r="N23" s="30" t="s">
        <v>170</v>
      </c>
      <c r="O23" s="30">
        <v>10</v>
      </c>
      <c r="P23" s="30" t="s">
        <v>169</v>
      </c>
    </row>
    <row r="24" spans="4:20" x14ac:dyDescent="0.25">
      <c r="D24" s="30">
        <v>46</v>
      </c>
      <c r="E24" s="30" t="s">
        <v>134</v>
      </c>
      <c r="F24" s="30" t="str">
        <f t="shared" si="0"/>
        <v>46-DIRECCIÓN Y/O COORDINACIÓN DE DEPARTAMENTOS, CENTROS, INSTITUTOS, LABORATORIOS DE INVESTIGACIÓN</v>
      </c>
      <c r="K24" s="30">
        <v>10</v>
      </c>
      <c r="L24" s="30" t="s">
        <v>216</v>
      </c>
      <c r="M24" s="30">
        <v>415</v>
      </c>
      <c r="N24" s="30" t="s">
        <v>37</v>
      </c>
      <c r="O24" s="30">
        <v>10</v>
      </c>
      <c r="P24" s="30" t="s">
        <v>216</v>
      </c>
    </row>
    <row r="25" spans="4:20" x14ac:dyDescent="0.25">
      <c r="D25" s="30">
        <v>51</v>
      </c>
      <c r="E25" s="30" t="s">
        <v>135</v>
      </c>
      <c r="F25" s="30" t="str">
        <f t="shared" si="0"/>
        <v>51-MENTORÍAS DE INNOVACIÓN DITCO</v>
      </c>
      <c r="K25" s="30">
        <v>10</v>
      </c>
      <c r="L25" s="30" t="s">
        <v>169</v>
      </c>
      <c r="M25" s="30">
        <v>429</v>
      </c>
      <c r="N25" s="30" t="s">
        <v>171</v>
      </c>
      <c r="O25" s="30">
        <v>10</v>
      </c>
      <c r="P25" s="30" t="s">
        <v>169</v>
      </c>
    </row>
    <row r="26" spans="4:20" x14ac:dyDescent="0.25">
      <c r="D26" s="30">
        <v>53</v>
      </c>
      <c r="E26" s="30" t="s">
        <v>136</v>
      </c>
      <c r="F26" s="30" t="str">
        <f t="shared" si="0"/>
        <v>53-COORDINADOR DE ÁREA O CAMPO ACADÉMICO</v>
      </c>
      <c r="K26" s="30">
        <v>10</v>
      </c>
      <c r="L26" s="30" t="s">
        <v>216</v>
      </c>
      <c r="M26" s="30">
        <v>429</v>
      </c>
      <c r="N26" s="30" t="s">
        <v>61</v>
      </c>
      <c r="O26" s="30">
        <v>10</v>
      </c>
      <c r="P26" s="30" t="s">
        <v>216</v>
      </c>
    </row>
    <row r="27" spans="4:20" x14ac:dyDescent="0.25">
      <c r="D27" s="30">
        <v>54</v>
      </c>
      <c r="E27" s="30" t="s">
        <v>137</v>
      </c>
      <c r="F27" s="30" t="str">
        <f t="shared" si="0"/>
        <v>54-REPRESENTANTE DOCENTE AL CONSEJO DIRECTIVO</v>
      </c>
      <c r="K27" s="30">
        <v>16</v>
      </c>
      <c r="L27" s="30" t="s">
        <v>217</v>
      </c>
      <c r="M27" s="30">
        <v>17</v>
      </c>
      <c r="N27" s="30" t="s">
        <v>87</v>
      </c>
      <c r="O27" s="30">
        <v>16</v>
      </c>
      <c r="P27" s="30" t="s">
        <v>217</v>
      </c>
    </row>
    <row r="28" spans="4:20" x14ac:dyDescent="0.25">
      <c r="D28" s="30">
        <v>55</v>
      </c>
      <c r="E28" s="30" t="s">
        <v>138</v>
      </c>
      <c r="F28" s="30" t="str">
        <f t="shared" si="0"/>
        <v>55-DELEGADO DE EVALUACIÓN Y ASEGURAMIENTO DE LA CALIDAD DE FACULTAD</v>
      </c>
      <c r="K28" s="30">
        <v>16</v>
      </c>
      <c r="L28" s="30" t="s">
        <v>217</v>
      </c>
      <c r="M28" s="30">
        <v>22</v>
      </c>
      <c r="N28" s="30" t="s">
        <v>89</v>
      </c>
      <c r="O28" s="30">
        <v>16</v>
      </c>
      <c r="P28" s="30" t="s">
        <v>217</v>
      </c>
    </row>
    <row r="29" spans="4:20" x14ac:dyDescent="0.25">
      <c r="D29" s="30">
        <v>56</v>
      </c>
      <c r="E29" s="30" t="s">
        <v>139</v>
      </c>
      <c r="F29" s="30" t="str">
        <f t="shared" si="0"/>
        <v>56-COORDINADOR DE CARRERA DE MODALIDAD A DISTANCIA</v>
      </c>
      <c r="K29" s="30">
        <v>16</v>
      </c>
      <c r="L29" s="30" t="s">
        <v>217</v>
      </c>
      <c r="M29" s="30">
        <v>284</v>
      </c>
      <c r="N29" s="30" t="s">
        <v>100</v>
      </c>
      <c r="O29" s="30">
        <v>16</v>
      </c>
      <c r="P29" s="30" t="s">
        <v>217</v>
      </c>
    </row>
    <row r="30" spans="4:20" x14ac:dyDescent="0.25">
      <c r="D30" s="30">
        <v>59</v>
      </c>
      <c r="E30" s="30" t="s">
        <v>140</v>
      </c>
      <c r="F30" s="30" t="str">
        <f t="shared" si="0"/>
        <v>59-COORDINADOR Y/O  TUTOR ACADÉMICO DE PRÁCTICAS COMUNITARIAS</v>
      </c>
      <c r="K30" s="30">
        <v>16</v>
      </c>
      <c r="L30" s="30" t="s">
        <v>172</v>
      </c>
      <c r="M30" s="30">
        <v>410</v>
      </c>
      <c r="N30" s="30" t="s">
        <v>173</v>
      </c>
      <c r="O30" s="30">
        <v>16</v>
      </c>
      <c r="P30" s="30" t="s">
        <v>172</v>
      </c>
    </row>
    <row r="31" spans="4:20" x14ac:dyDescent="0.25">
      <c r="D31" s="30">
        <v>60</v>
      </c>
      <c r="E31" s="30" t="s">
        <v>141</v>
      </c>
      <c r="F31" s="30" t="str">
        <f t="shared" si="0"/>
        <v>60-COORDINADOR Y/O  TUTOR ACADÉMICO DE PRÁCTICAS LABORABLES</v>
      </c>
      <c r="K31" s="30">
        <v>16</v>
      </c>
      <c r="L31" s="30" t="s">
        <v>217</v>
      </c>
      <c r="M31" s="30">
        <v>410</v>
      </c>
      <c r="N31" s="30" t="s">
        <v>29</v>
      </c>
      <c r="O31" s="30">
        <v>16</v>
      </c>
      <c r="P31" s="30" t="s">
        <v>217</v>
      </c>
    </row>
    <row r="32" spans="4:20" x14ac:dyDescent="0.25">
      <c r="D32" s="30">
        <v>61</v>
      </c>
      <c r="E32" s="30" t="s">
        <v>142</v>
      </c>
      <c r="F32" s="30" t="str">
        <f t="shared" si="0"/>
        <v>61-DELEGADO DE VINCULACIÓN DE FACULTAD</v>
      </c>
      <c r="K32" s="30">
        <v>16</v>
      </c>
      <c r="L32" s="30" t="s">
        <v>172</v>
      </c>
      <c r="M32" s="30">
        <v>411</v>
      </c>
      <c r="N32" s="30" t="s">
        <v>174</v>
      </c>
      <c r="O32" s="30">
        <v>16</v>
      </c>
      <c r="P32" s="30" t="s">
        <v>172</v>
      </c>
    </row>
    <row r="33" spans="4:16" x14ac:dyDescent="0.25">
      <c r="D33" s="30">
        <v>62</v>
      </c>
      <c r="E33" s="30" t="s">
        <v>143</v>
      </c>
      <c r="F33" s="30" t="str">
        <f t="shared" si="0"/>
        <v>62-DIRECCIÓN Y DESARROLLO DE PROYECTOS DE VINCULACIÓN</v>
      </c>
      <c r="K33" s="30">
        <v>16</v>
      </c>
      <c r="L33" s="30" t="s">
        <v>217</v>
      </c>
      <c r="M33" s="30">
        <v>411</v>
      </c>
      <c r="N33" s="30" t="s">
        <v>84</v>
      </c>
      <c r="O33" s="30">
        <v>16</v>
      </c>
      <c r="P33" s="30" t="s">
        <v>217</v>
      </c>
    </row>
    <row r="34" spans="4:16" x14ac:dyDescent="0.25">
      <c r="D34" s="30">
        <v>63</v>
      </c>
      <c r="E34" s="30" t="s">
        <v>144</v>
      </c>
      <c r="F34" s="30" t="str">
        <f t="shared" si="0"/>
        <v>63-MIEMBRO DEL COMITÉ DE BIOÉTICA</v>
      </c>
      <c r="K34" s="30">
        <v>16</v>
      </c>
      <c r="L34" s="30" t="s">
        <v>172</v>
      </c>
      <c r="M34" s="30">
        <v>420</v>
      </c>
      <c r="N34" s="30" t="s">
        <v>175</v>
      </c>
      <c r="O34" s="30">
        <v>16</v>
      </c>
      <c r="P34" s="30" t="s">
        <v>172</v>
      </c>
    </row>
    <row r="35" spans="4:16" x14ac:dyDescent="0.25">
      <c r="D35" s="30">
        <v>64</v>
      </c>
      <c r="E35" s="30" t="s">
        <v>151</v>
      </c>
      <c r="F35" s="30" t="str">
        <f t="shared" si="0"/>
        <v>64-PARTICIPAR EN COMITÉS O CONSEJOS ACADÉMICOS Y EDITORIALES DE REVISTAS CIENTÍFICAS Y ACADÉMICAS INDEXADAS Y/O ARBITRADAS</v>
      </c>
      <c r="K35" s="30">
        <v>16</v>
      </c>
      <c r="L35" s="30" t="s">
        <v>217</v>
      </c>
      <c r="M35" s="30">
        <v>420</v>
      </c>
      <c r="N35" s="30" t="s">
        <v>83</v>
      </c>
      <c r="O35" s="30">
        <v>16</v>
      </c>
      <c r="P35" s="30" t="s">
        <v>217</v>
      </c>
    </row>
    <row r="36" spans="4:16" x14ac:dyDescent="0.25">
      <c r="D36" s="30">
        <v>65</v>
      </c>
      <c r="E36" s="30" t="s">
        <v>123</v>
      </c>
      <c r="F36" s="30" t="str">
        <f t="shared" si="0"/>
        <v>65-REVISIÓN DE PROPUESTAS DE PROYECTOS DE INVESTIGACIÓN Y/O ARTÍCULOS, LIBROS</v>
      </c>
      <c r="K36" s="30">
        <v>29</v>
      </c>
      <c r="L36" s="30" t="s">
        <v>45</v>
      </c>
      <c r="M36" s="30">
        <v>30</v>
      </c>
      <c r="N36" s="30" t="s">
        <v>91</v>
      </c>
      <c r="O36" s="30">
        <v>29</v>
      </c>
      <c r="P36" s="30" t="s">
        <v>45</v>
      </c>
    </row>
    <row r="37" spans="4:16" x14ac:dyDescent="0.25">
      <c r="D37" s="30">
        <v>66</v>
      </c>
      <c r="E37" s="30" t="s">
        <v>156</v>
      </c>
      <c r="F37" s="30" t="str">
        <f t="shared" si="0"/>
        <v>66-PROYECTOS DE INVESTIGACIÓN REALIZADOS EN CONVENIO DE COOPERACIÓN</v>
      </c>
      <c r="K37" s="30">
        <v>29</v>
      </c>
      <c r="L37" s="30" t="s">
        <v>45</v>
      </c>
      <c r="M37" s="30">
        <v>31</v>
      </c>
      <c r="N37" s="30" t="s">
        <v>77</v>
      </c>
      <c r="O37" s="30">
        <v>29</v>
      </c>
      <c r="P37" s="30" t="s">
        <v>45</v>
      </c>
    </row>
    <row r="38" spans="4:16" x14ac:dyDescent="0.25">
      <c r="D38" s="30">
        <v>67</v>
      </c>
      <c r="E38" s="30" t="s">
        <v>157</v>
      </c>
      <c r="F38" s="30" t="str">
        <f t="shared" si="0"/>
        <v>67-INVESTIGAR EN LABORATORIOS, CENTROS DOCUMENTALES Y DEMÁS INSTALACIONES HABILITADAS PARA ESTA FUNCIÓN, ASÍ COMO EN ENTORNOS SOCIALES.</v>
      </c>
      <c r="K38" s="30">
        <v>29</v>
      </c>
      <c r="L38" s="30" t="s">
        <v>45</v>
      </c>
      <c r="M38" s="30">
        <v>32</v>
      </c>
      <c r="N38" s="30" t="s">
        <v>81</v>
      </c>
      <c r="O38" s="30">
        <v>29</v>
      </c>
      <c r="P38" s="30" t="s">
        <v>45</v>
      </c>
    </row>
    <row r="39" spans="4:16" x14ac:dyDescent="0.25">
      <c r="D39" s="30">
        <v>68</v>
      </c>
      <c r="E39" s="30" t="s">
        <v>155</v>
      </c>
      <c r="F39" s="30" t="str">
        <f t="shared" si="0"/>
        <v>68-ORGANIZAR O PARTICIPAR EN CONGRESOS, SEMINARIOS Y CONFERENCIAS PARA LA PRESENTACIÓN DE AVANCES Y RESULTADOS DE SUS INVESTIGACIONES.</v>
      </c>
      <c r="K39" s="30">
        <v>29</v>
      </c>
      <c r="L39" s="30" t="s">
        <v>45</v>
      </c>
      <c r="M39" s="30">
        <v>289</v>
      </c>
      <c r="N39" s="30" t="s">
        <v>94</v>
      </c>
      <c r="O39" s="30">
        <v>29</v>
      </c>
      <c r="P39" s="30" t="s">
        <v>45</v>
      </c>
    </row>
    <row r="40" spans="4:16" x14ac:dyDescent="0.25">
      <c r="D40" s="30">
        <v>69</v>
      </c>
      <c r="E40" s="30" t="s">
        <v>152</v>
      </c>
      <c r="F40" s="30" t="str">
        <f t="shared" si="0"/>
        <v>69-DIRIGIR Y EJECUTAR PROYECTOS DE INVESTIGACIÓN BÁSICA, APLICADA, TECNOLÓGICA Y EN ARTES, O PROYECTOS DE VINCULACIÓN ARTICULADOS A LA INVESTIGACIÓN, QUE SUPONGAN CREACIÓN, INNOVACIÓN, DIFUSIÓN Y TRANSFERENCIA DE LOS RESULTADOS OBTENIDOS.</v>
      </c>
      <c r="K40" s="30">
        <v>29</v>
      </c>
      <c r="L40" s="30" t="s">
        <v>45</v>
      </c>
      <c r="M40" s="30">
        <v>332</v>
      </c>
      <c r="N40" s="30" t="s">
        <v>92</v>
      </c>
      <c r="O40" s="30">
        <v>29</v>
      </c>
      <c r="P40" s="30" t="s">
        <v>45</v>
      </c>
    </row>
    <row r="41" spans="4:16" x14ac:dyDescent="0.25">
      <c r="D41" s="30">
        <v>70</v>
      </c>
      <c r="E41" s="30" t="s">
        <v>153</v>
      </c>
      <c r="F41" s="30" t="str">
        <f t="shared" si="0"/>
        <v>70-CREAR Y PARTICIPAR EN REDES, GRUPOS Y PROGRAMAS DE INVESTIGACIÓN LOCAL, NACIONAL E INTERNACIONAL.</v>
      </c>
      <c r="K41" s="30">
        <v>29</v>
      </c>
      <c r="L41" s="30" t="s">
        <v>45</v>
      </c>
      <c r="M41" s="30">
        <v>333</v>
      </c>
      <c r="N41" s="30" t="s">
        <v>76</v>
      </c>
      <c r="O41" s="30">
        <v>29</v>
      </c>
      <c r="P41" s="30" t="s">
        <v>45</v>
      </c>
    </row>
    <row r="42" spans="4:16" x14ac:dyDescent="0.25">
      <c r="D42" s="30">
        <v>71</v>
      </c>
      <c r="E42" s="30" t="s">
        <v>150</v>
      </c>
      <c r="F42" s="30" t="str">
        <f t="shared" si="0"/>
        <v>71-DISEÑAR PROYECTOS DE INVESTIGACIÓN BÁSICA, APLICADA, TECNOLÓGICA Y EN ARTES, QUE SUPONGAN CREACIÓN E INNOVACIÓN.</v>
      </c>
      <c r="K42" s="30">
        <v>29</v>
      </c>
      <c r="L42" s="30" t="s">
        <v>176</v>
      </c>
      <c r="M42" s="30">
        <v>389</v>
      </c>
      <c r="N42" s="30" t="s">
        <v>177</v>
      </c>
      <c r="O42" s="30">
        <v>29</v>
      </c>
      <c r="P42" s="30" t="s">
        <v>176</v>
      </c>
    </row>
    <row r="43" spans="4:16" x14ac:dyDescent="0.25">
      <c r="D43" s="30">
        <v>72</v>
      </c>
      <c r="E43" s="30" t="s">
        <v>149</v>
      </c>
      <c r="F43" s="30" t="str">
        <f t="shared" si="0"/>
        <v>72-VOCAL AL CONSEJO TÉCNICO DE INVESTIGACIÓN</v>
      </c>
      <c r="K43" s="30">
        <v>29</v>
      </c>
      <c r="L43" s="30" t="s">
        <v>45</v>
      </c>
      <c r="M43" s="30">
        <v>389</v>
      </c>
      <c r="N43" s="30" t="s">
        <v>47</v>
      </c>
      <c r="O43" s="30">
        <v>29</v>
      </c>
      <c r="P43" s="30" t="s">
        <v>45</v>
      </c>
    </row>
    <row r="44" spans="4:16" x14ac:dyDescent="0.25">
      <c r="D44" s="30">
        <v>73</v>
      </c>
      <c r="E44" s="30" t="s">
        <v>154</v>
      </c>
      <c r="F44" s="30" t="str">
        <f t="shared" si="0"/>
        <v>73-ACOMPAÑAMIENTO A PROCESOS DE INVESTIGACIÓN (CONCURSOS, CLUB DE CIENCIA)</v>
      </c>
      <c r="K44" s="30">
        <v>29</v>
      </c>
      <c r="L44" s="30" t="s">
        <v>176</v>
      </c>
      <c r="M44" s="30">
        <v>393</v>
      </c>
      <c r="N44" s="30" t="s">
        <v>178</v>
      </c>
      <c r="O44" s="30">
        <v>29</v>
      </c>
      <c r="P44" s="30" t="s">
        <v>176</v>
      </c>
    </row>
    <row r="45" spans="4:16" x14ac:dyDescent="0.25">
      <c r="D45" s="30">
        <v>0</v>
      </c>
      <c r="E45" s="30" t="s">
        <v>221</v>
      </c>
      <c r="F45" s="30" t="str">
        <f t="shared" si="0"/>
        <v>0-DOCENCIA</v>
      </c>
      <c r="K45" s="30">
        <v>29</v>
      </c>
      <c r="L45" s="30" t="s">
        <v>45</v>
      </c>
      <c r="M45" s="30">
        <v>393</v>
      </c>
      <c r="N45" s="30" t="s">
        <v>46</v>
      </c>
      <c r="O45" s="30">
        <v>29</v>
      </c>
      <c r="P45" s="30" t="s">
        <v>45</v>
      </c>
    </row>
    <row r="46" spans="4:16" x14ac:dyDescent="0.25">
      <c r="K46" s="30">
        <v>29</v>
      </c>
      <c r="L46" s="30" t="s">
        <v>176</v>
      </c>
      <c r="M46" s="30">
        <v>394</v>
      </c>
      <c r="N46" s="30" t="s">
        <v>179</v>
      </c>
      <c r="O46" s="30">
        <v>29</v>
      </c>
      <c r="P46" s="30" t="s">
        <v>176</v>
      </c>
    </row>
    <row r="47" spans="4:16" x14ac:dyDescent="0.25">
      <c r="K47" s="30">
        <v>29</v>
      </c>
      <c r="L47" s="30" t="s">
        <v>45</v>
      </c>
      <c r="M47" s="30">
        <v>394</v>
      </c>
      <c r="N47" s="30" t="s">
        <v>60</v>
      </c>
      <c r="O47" s="30">
        <v>29</v>
      </c>
      <c r="P47" s="30" t="s">
        <v>45</v>
      </c>
    </row>
    <row r="48" spans="4:16" x14ac:dyDescent="0.25">
      <c r="K48" s="30">
        <v>29</v>
      </c>
      <c r="L48" s="30" t="s">
        <v>176</v>
      </c>
      <c r="M48" s="30">
        <v>431</v>
      </c>
      <c r="N48" s="30" t="s">
        <v>180</v>
      </c>
      <c r="O48" s="30">
        <v>29</v>
      </c>
      <c r="P48" s="30" t="s">
        <v>176</v>
      </c>
    </row>
    <row r="49" spans="11:16" x14ac:dyDescent="0.25">
      <c r="K49" s="30">
        <v>29</v>
      </c>
      <c r="L49" s="30" t="s">
        <v>45</v>
      </c>
      <c r="M49" s="30">
        <v>431</v>
      </c>
      <c r="N49" s="30" t="s">
        <v>59</v>
      </c>
      <c r="O49" s="30">
        <v>29</v>
      </c>
      <c r="P49" s="30" t="s">
        <v>45</v>
      </c>
    </row>
    <row r="50" spans="11:16" x14ac:dyDescent="0.25">
      <c r="K50" s="30">
        <v>29</v>
      </c>
      <c r="L50" s="30" t="s">
        <v>176</v>
      </c>
      <c r="M50" s="30">
        <v>432</v>
      </c>
      <c r="N50" s="30" t="s">
        <v>181</v>
      </c>
      <c r="O50" s="30">
        <v>29</v>
      </c>
      <c r="P50" s="30" t="s">
        <v>176</v>
      </c>
    </row>
    <row r="51" spans="11:16" x14ac:dyDescent="0.25">
      <c r="K51" s="30">
        <v>29</v>
      </c>
      <c r="L51" s="30" t="s">
        <v>45</v>
      </c>
      <c r="M51" s="30">
        <v>432</v>
      </c>
      <c r="N51" s="30" t="s">
        <v>56</v>
      </c>
      <c r="O51" s="30">
        <v>29</v>
      </c>
      <c r="P51" s="30" t="s">
        <v>45</v>
      </c>
    </row>
    <row r="52" spans="11:16" x14ac:dyDescent="0.25">
      <c r="K52" s="30">
        <v>29</v>
      </c>
      <c r="L52" s="30" t="s">
        <v>176</v>
      </c>
      <c r="M52" s="30">
        <v>433</v>
      </c>
      <c r="N52" s="30" t="s">
        <v>182</v>
      </c>
      <c r="O52" s="30">
        <v>29</v>
      </c>
      <c r="P52" s="30" t="s">
        <v>176</v>
      </c>
    </row>
    <row r="53" spans="11:16" x14ac:dyDescent="0.25">
      <c r="K53" s="30">
        <v>29</v>
      </c>
      <c r="L53" s="30" t="s">
        <v>45</v>
      </c>
      <c r="M53" s="30">
        <v>433</v>
      </c>
      <c r="N53" s="30" t="s">
        <v>57</v>
      </c>
      <c r="O53" s="30">
        <v>29</v>
      </c>
      <c r="P53" s="30" t="s">
        <v>45</v>
      </c>
    </row>
    <row r="54" spans="11:16" x14ac:dyDescent="0.25">
      <c r="K54" s="30">
        <v>34</v>
      </c>
      <c r="L54" s="30" t="s">
        <v>34</v>
      </c>
      <c r="M54" s="30">
        <v>35</v>
      </c>
      <c r="N54" s="30" t="s">
        <v>62</v>
      </c>
      <c r="O54" s="30">
        <v>34</v>
      </c>
      <c r="P54" s="30" t="s">
        <v>34</v>
      </c>
    </row>
    <row r="55" spans="11:16" x14ac:dyDescent="0.25">
      <c r="K55" s="30">
        <v>34</v>
      </c>
      <c r="L55" s="30" t="s">
        <v>34</v>
      </c>
      <c r="M55" s="30">
        <v>36</v>
      </c>
      <c r="N55" s="30" t="s">
        <v>49</v>
      </c>
      <c r="O55" s="30">
        <v>34</v>
      </c>
      <c r="P55" s="30" t="s">
        <v>34</v>
      </c>
    </row>
    <row r="56" spans="11:16" x14ac:dyDescent="0.25">
      <c r="K56" s="30">
        <v>34</v>
      </c>
      <c r="L56" s="30" t="s">
        <v>34</v>
      </c>
      <c r="M56" s="30">
        <v>37</v>
      </c>
      <c r="N56" s="30" t="s">
        <v>51</v>
      </c>
      <c r="O56" s="30">
        <v>34</v>
      </c>
      <c r="P56" s="30" t="s">
        <v>34</v>
      </c>
    </row>
    <row r="57" spans="11:16" x14ac:dyDescent="0.25">
      <c r="K57" s="30">
        <v>34</v>
      </c>
      <c r="L57" s="30" t="s">
        <v>34</v>
      </c>
      <c r="M57" s="30">
        <v>39</v>
      </c>
      <c r="N57" s="30" t="s">
        <v>65</v>
      </c>
      <c r="O57" s="30">
        <v>34</v>
      </c>
      <c r="P57" s="30" t="s">
        <v>34</v>
      </c>
    </row>
    <row r="58" spans="11:16" x14ac:dyDescent="0.25">
      <c r="K58" s="30">
        <v>34</v>
      </c>
      <c r="L58" s="30" t="s">
        <v>34</v>
      </c>
      <c r="M58" s="30">
        <v>293</v>
      </c>
      <c r="N58" s="30" t="s">
        <v>64</v>
      </c>
      <c r="O58" s="30">
        <v>34</v>
      </c>
      <c r="P58" s="30" t="s">
        <v>34</v>
      </c>
    </row>
    <row r="59" spans="11:16" x14ac:dyDescent="0.25">
      <c r="K59" s="30">
        <v>34</v>
      </c>
      <c r="L59" s="30" t="s">
        <v>183</v>
      </c>
      <c r="M59" s="30">
        <v>343</v>
      </c>
      <c r="N59" s="30" t="s">
        <v>184</v>
      </c>
      <c r="O59" s="30">
        <v>34</v>
      </c>
      <c r="P59" s="30" t="s">
        <v>183</v>
      </c>
    </row>
    <row r="60" spans="11:16" x14ac:dyDescent="0.25">
      <c r="K60" s="30">
        <v>34</v>
      </c>
      <c r="L60" s="30" t="s">
        <v>34</v>
      </c>
      <c r="M60" s="30">
        <v>343</v>
      </c>
      <c r="N60" s="30" t="s">
        <v>66</v>
      </c>
      <c r="O60" s="30">
        <v>34</v>
      </c>
      <c r="P60" s="30" t="s">
        <v>34</v>
      </c>
    </row>
    <row r="61" spans="11:16" x14ac:dyDescent="0.25">
      <c r="K61" s="30">
        <v>34</v>
      </c>
      <c r="L61" s="30" t="s">
        <v>183</v>
      </c>
      <c r="M61" s="30">
        <v>407</v>
      </c>
      <c r="N61" s="30" t="s">
        <v>185</v>
      </c>
      <c r="O61" s="30">
        <v>34</v>
      </c>
      <c r="P61" s="30" t="s">
        <v>183</v>
      </c>
    </row>
    <row r="62" spans="11:16" x14ac:dyDescent="0.25">
      <c r="K62" s="30">
        <v>34</v>
      </c>
      <c r="L62" s="30" t="s">
        <v>34</v>
      </c>
      <c r="M62" s="30">
        <v>407</v>
      </c>
      <c r="N62" s="30" t="s">
        <v>50</v>
      </c>
      <c r="O62" s="30">
        <v>34</v>
      </c>
      <c r="P62" s="30" t="s">
        <v>34</v>
      </c>
    </row>
    <row r="63" spans="11:16" x14ac:dyDescent="0.25">
      <c r="K63" s="30">
        <v>34</v>
      </c>
      <c r="L63" s="30" t="s">
        <v>183</v>
      </c>
      <c r="M63" s="30">
        <v>408</v>
      </c>
      <c r="N63" s="30" t="s">
        <v>186</v>
      </c>
      <c r="O63" s="30">
        <v>34</v>
      </c>
      <c r="P63" s="30" t="s">
        <v>183</v>
      </c>
    </row>
    <row r="64" spans="11:16" x14ac:dyDescent="0.25">
      <c r="K64" s="30">
        <v>34</v>
      </c>
      <c r="L64" s="30" t="s">
        <v>34</v>
      </c>
      <c r="M64" s="30">
        <v>408</v>
      </c>
      <c r="N64" s="30" t="s">
        <v>53</v>
      </c>
      <c r="O64" s="30">
        <v>34</v>
      </c>
      <c r="P64" s="30" t="s">
        <v>34</v>
      </c>
    </row>
    <row r="65" spans="11:16" x14ac:dyDescent="0.25">
      <c r="K65" s="30">
        <v>34</v>
      </c>
      <c r="L65" s="30" t="s">
        <v>183</v>
      </c>
      <c r="M65" s="30">
        <v>409</v>
      </c>
      <c r="N65" s="30" t="s">
        <v>187</v>
      </c>
      <c r="O65" s="30">
        <v>34</v>
      </c>
      <c r="P65" s="30" t="s">
        <v>183</v>
      </c>
    </row>
    <row r="66" spans="11:16" x14ac:dyDescent="0.25">
      <c r="K66" s="30">
        <v>34</v>
      </c>
      <c r="L66" s="30" t="s">
        <v>34</v>
      </c>
      <c r="M66" s="30">
        <v>409</v>
      </c>
      <c r="N66" s="30" t="s">
        <v>54</v>
      </c>
      <c r="O66" s="30">
        <v>34</v>
      </c>
      <c r="P66" s="30" t="s">
        <v>34</v>
      </c>
    </row>
    <row r="67" spans="11:16" x14ac:dyDescent="0.25">
      <c r="K67" s="30">
        <v>34</v>
      </c>
      <c r="L67" s="30" t="s">
        <v>183</v>
      </c>
      <c r="M67" s="30">
        <v>414</v>
      </c>
      <c r="N67" s="30" t="s">
        <v>188</v>
      </c>
      <c r="O67" s="30">
        <v>34</v>
      </c>
      <c r="P67" s="30" t="s">
        <v>183</v>
      </c>
    </row>
    <row r="68" spans="11:16" x14ac:dyDescent="0.25">
      <c r="K68" s="30">
        <v>34</v>
      </c>
      <c r="L68" s="30" t="s">
        <v>34</v>
      </c>
      <c r="M68" s="30">
        <v>414</v>
      </c>
      <c r="N68" s="30" t="s">
        <v>52</v>
      </c>
      <c r="O68" s="30">
        <v>34</v>
      </c>
      <c r="P68" s="30" t="s">
        <v>34</v>
      </c>
    </row>
    <row r="69" spans="11:16" x14ac:dyDescent="0.25">
      <c r="K69" s="30">
        <v>34</v>
      </c>
      <c r="L69" s="30" t="s">
        <v>183</v>
      </c>
      <c r="M69" s="30">
        <v>416</v>
      </c>
      <c r="N69" s="30" t="s">
        <v>189</v>
      </c>
      <c r="O69" s="30">
        <v>34</v>
      </c>
      <c r="P69" s="30" t="s">
        <v>183</v>
      </c>
    </row>
    <row r="70" spans="11:16" x14ac:dyDescent="0.25">
      <c r="K70" s="30">
        <v>34</v>
      </c>
      <c r="L70" s="30" t="s">
        <v>34</v>
      </c>
      <c r="M70" s="30">
        <v>416</v>
      </c>
      <c r="N70" s="30" t="s">
        <v>35</v>
      </c>
      <c r="O70" s="30">
        <v>34</v>
      </c>
      <c r="P70" s="30" t="s">
        <v>34</v>
      </c>
    </row>
    <row r="71" spans="11:16" x14ac:dyDescent="0.25">
      <c r="K71" s="30">
        <v>34</v>
      </c>
      <c r="L71" s="30" t="s">
        <v>183</v>
      </c>
      <c r="M71" s="30">
        <v>435</v>
      </c>
      <c r="N71" s="30" t="s">
        <v>190</v>
      </c>
      <c r="O71" s="30">
        <v>34</v>
      </c>
      <c r="P71" s="30" t="s">
        <v>183</v>
      </c>
    </row>
    <row r="72" spans="11:16" x14ac:dyDescent="0.25">
      <c r="K72" s="30">
        <v>34</v>
      </c>
      <c r="L72" s="30" t="s">
        <v>34</v>
      </c>
      <c r="M72" s="30">
        <v>435</v>
      </c>
      <c r="N72" s="30" t="s">
        <v>36</v>
      </c>
      <c r="O72" s="30">
        <v>34</v>
      </c>
      <c r="P72" s="30" t="s">
        <v>34</v>
      </c>
    </row>
    <row r="73" spans="11:16" x14ac:dyDescent="0.25">
      <c r="K73" s="30">
        <v>34</v>
      </c>
      <c r="L73" s="30" t="s">
        <v>34</v>
      </c>
      <c r="M73" s="30">
        <v>447</v>
      </c>
      <c r="N73" s="30" t="s">
        <v>75</v>
      </c>
      <c r="O73" s="30">
        <v>34</v>
      </c>
      <c r="P73" s="30" t="s">
        <v>34</v>
      </c>
    </row>
    <row r="74" spans="11:16" x14ac:dyDescent="0.25">
      <c r="K74" s="30">
        <v>44</v>
      </c>
      <c r="L74" s="30" t="s">
        <v>218</v>
      </c>
      <c r="M74" s="30">
        <v>45</v>
      </c>
      <c r="N74" s="30" t="s">
        <v>98</v>
      </c>
      <c r="O74" s="30">
        <v>44</v>
      </c>
      <c r="P74" s="30" t="s">
        <v>218</v>
      </c>
    </row>
    <row r="75" spans="11:16" x14ac:dyDescent="0.25">
      <c r="K75" s="30">
        <v>44</v>
      </c>
      <c r="L75" s="30" t="s">
        <v>218</v>
      </c>
      <c r="M75" s="30">
        <v>46</v>
      </c>
      <c r="N75" s="30" t="s">
        <v>63</v>
      </c>
      <c r="O75" s="30">
        <v>44</v>
      </c>
      <c r="P75" s="30" t="s">
        <v>218</v>
      </c>
    </row>
    <row r="76" spans="11:16" x14ac:dyDescent="0.25">
      <c r="K76" s="30">
        <v>44</v>
      </c>
      <c r="L76" s="30" t="s">
        <v>218</v>
      </c>
      <c r="M76" s="30">
        <v>281</v>
      </c>
      <c r="N76" s="30" t="s">
        <v>85</v>
      </c>
      <c r="O76" s="30">
        <v>44</v>
      </c>
      <c r="P76" s="30" t="s">
        <v>218</v>
      </c>
    </row>
    <row r="77" spans="11:16" x14ac:dyDescent="0.25">
      <c r="K77" s="30">
        <v>44</v>
      </c>
      <c r="L77" s="30" t="s">
        <v>218</v>
      </c>
      <c r="M77" s="30">
        <v>303</v>
      </c>
      <c r="N77" s="30" t="s">
        <v>99</v>
      </c>
      <c r="O77" s="30">
        <v>44</v>
      </c>
      <c r="P77" s="30" t="s">
        <v>218</v>
      </c>
    </row>
    <row r="78" spans="11:16" x14ac:dyDescent="0.25">
      <c r="K78" s="30">
        <v>44</v>
      </c>
      <c r="L78" s="30" t="s">
        <v>191</v>
      </c>
      <c r="M78" s="30">
        <v>417</v>
      </c>
      <c r="N78" s="30" t="s">
        <v>192</v>
      </c>
      <c r="O78" s="30">
        <v>44</v>
      </c>
      <c r="P78" s="30" t="s">
        <v>191</v>
      </c>
    </row>
    <row r="79" spans="11:16" x14ac:dyDescent="0.25">
      <c r="K79" s="30">
        <v>44</v>
      </c>
      <c r="L79" s="30" t="s">
        <v>218</v>
      </c>
      <c r="M79" s="30">
        <v>417</v>
      </c>
      <c r="N79" s="30" t="s">
        <v>68</v>
      </c>
      <c r="O79" s="30">
        <v>44</v>
      </c>
      <c r="P79" s="30" t="s">
        <v>218</v>
      </c>
    </row>
    <row r="80" spans="11:16" x14ac:dyDescent="0.25">
      <c r="K80" s="30">
        <v>44</v>
      </c>
      <c r="L80" s="30" t="s">
        <v>191</v>
      </c>
      <c r="M80" s="30">
        <v>422</v>
      </c>
      <c r="N80" s="30" t="s">
        <v>193</v>
      </c>
      <c r="O80" s="30">
        <v>44</v>
      </c>
      <c r="P80" s="30" t="s">
        <v>191</v>
      </c>
    </row>
    <row r="81" spans="11:16" x14ac:dyDescent="0.25">
      <c r="K81" s="30">
        <v>44</v>
      </c>
      <c r="L81" s="30" t="s">
        <v>218</v>
      </c>
      <c r="M81" s="30">
        <v>422</v>
      </c>
      <c r="N81" s="30" t="s">
        <v>78</v>
      </c>
      <c r="O81" s="30">
        <v>44</v>
      </c>
      <c r="P81" s="30" t="s">
        <v>218</v>
      </c>
    </row>
    <row r="82" spans="11:16" x14ac:dyDescent="0.25">
      <c r="K82" s="30">
        <v>44</v>
      </c>
      <c r="L82" s="30" t="s">
        <v>191</v>
      </c>
      <c r="M82" s="30">
        <v>423</v>
      </c>
      <c r="N82" s="30" t="s">
        <v>194</v>
      </c>
      <c r="O82" s="30">
        <v>44</v>
      </c>
      <c r="P82" s="30" t="s">
        <v>191</v>
      </c>
    </row>
    <row r="83" spans="11:16" x14ac:dyDescent="0.25">
      <c r="K83" s="30">
        <v>44</v>
      </c>
      <c r="L83" s="30" t="s">
        <v>218</v>
      </c>
      <c r="M83" s="30">
        <v>423</v>
      </c>
      <c r="N83" s="30" t="s">
        <v>80</v>
      </c>
      <c r="O83" s="30">
        <v>44</v>
      </c>
      <c r="P83" s="30" t="s">
        <v>218</v>
      </c>
    </row>
    <row r="84" spans="11:16" x14ac:dyDescent="0.25">
      <c r="K84" s="30">
        <v>44</v>
      </c>
      <c r="L84" s="30" t="s">
        <v>191</v>
      </c>
      <c r="M84" s="30">
        <v>424</v>
      </c>
      <c r="N84" s="30" t="s">
        <v>195</v>
      </c>
      <c r="O84" s="30">
        <v>44</v>
      </c>
      <c r="P84" s="30" t="s">
        <v>191</v>
      </c>
    </row>
    <row r="85" spans="11:16" x14ac:dyDescent="0.25">
      <c r="K85" s="30">
        <v>44</v>
      </c>
      <c r="L85" s="30" t="s">
        <v>218</v>
      </c>
      <c r="M85" s="30">
        <v>424</v>
      </c>
      <c r="N85" s="30" t="s">
        <v>42</v>
      </c>
      <c r="O85" s="30">
        <v>44</v>
      </c>
      <c r="P85" s="30" t="s">
        <v>218</v>
      </c>
    </row>
    <row r="86" spans="11:16" x14ac:dyDescent="0.25">
      <c r="K86" s="30">
        <v>44</v>
      </c>
      <c r="L86" s="30" t="s">
        <v>191</v>
      </c>
      <c r="M86" s="30">
        <v>425</v>
      </c>
      <c r="N86" s="30" t="s">
        <v>196</v>
      </c>
      <c r="O86" s="30">
        <v>44</v>
      </c>
      <c r="P86" s="30" t="s">
        <v>191</v>
      </c>
    </row>
    <row r="87" spans="11:16" x14ac:dyDescent="0.25">
      <c r="K87" s="30">
        <v>44</v>
      </c>
      <c r="L87" s="30" t="s">
        <v>218</v>
      </c>
      <c r="M87" s="30">
        <v>425</v>
      </c>
      <c r="N87" s="30" t="s">
        <v>58</v>
      </c>
      <c r="O87" s="30">
        <v>44</v>
      </c>
      <c r="P87" s="30" t="s">
        <v>218</v>
      </c>
    </row>
    <row r="88" spans="11:16" x14ac:dyDescent="0.25">
      <c r="K88" s="30">
        <v>240</v>
      </c>
      <c r="L88" s="30" t="s">
        <v>30</v>
      </c>
      <c r="M88" s="30">
        <v>250</v>
      </c>
      <c r="N88" s="30" t="s">
        <v>97</v>
      </c>
      <c r="O88" s="30">
        <v>240</v>
      </c>
      <c r="P88" s="30" t="s">
        <v>30</v>
      </c>
    </row>
    <row r="89" spans="11:16" x14ac:dyDescent="0.25">
      <c r="K89" s="30">
        <v>240</v>
      </c>
      <c r="L89" s="30" t="s">
        <v>197</v>
      </c>
      <c r="M89" s="30">
        <v>251</v>
      </c>
      <c r="N89" s="30" t="s">
        <v>198</v>
      </c>
      <c r="O89" s="30">
        <v>240</v>
      </c>
      <c r="P89" s="30" t="s">
        <v>197</v>
      </c>
    </row>
    <row r="90" spans="11:16" x14ac:dyDescent="0.25">
      <c r="K90" s="30">
        <v>240</v>
      </c>
      <c r="L90" s="30" t="s">
        <v>30</v>
      </c>
      <c r="M90" s="30">
        <v>251</v>
      </c>
      <c r="N90" s="30" t="s">
        <v>67</v>
      </c>
      <c r="O90" s="30">
        <v>240</v>
      </c>
      <c r="P90" s="30" t="s">
        <v>30</v>
      </c>
    </row>
    <row r="91" spans="11:16" x14ac:dyDescent="0.25">
      <c r="K91" s="30">
        <v>240</v>
      </c>
      <c r="L91" s="30" t="s">
        <v>30</v>
      </c>
      <c r="M91" s="30">
        <v>259</v>
      </c>
      <c r="N91" s="30" t="s">
        <v>101</v>
      </c>
      <c r="O91" s="30">
        <v>240</v>
      </c>
      <c r="P91" s="30" t="s">
        <v>30</v>
      </c>
    </row>
    <row r="92" spans="11:16" x14ac:dyDescent="0.25">
      <c r="K92" s="30">
        <v>240</v>
      </c>
      <c r="L92" s="30" t="s">
        <v>197</v>
      </c>
      <c r="M92" s="30">
        <v>263</v>
      </c>
      <c r="N92" s="30" t="s">
        <v>199</v>
      </c>
      <c r="O92" s="30">
        <v>240</v>
      </c>
      <c r="P92" s="30" t="s">
        <v>197</v>
      </c>
    </row>
    <row r="93" spans="11:16" x14ac:dyDescent="0.25">
      <c r="K93" s="30">
        <v>240</v>
      </c>
      <c r="L93" s="30" t="s">
        <v>30</v>
      </c>
      <c r="M93" s="30">
        <v>263</v>
      </c>
      <c r="N93" s="30" t="s">
        <v>31</v>
      </c>
      <c r="O93" s="30">
        <v>240</v>
      </c>
      <c r="P93" s="30" t="s">
        <v>30</v>
      </c>
    </row>
    <row r="94" spans="11:16" x14ac:dyDescent="0.25">
      <c r="K94" s="30">
        <v>240</v>
      </c>
      <c r="L94" s="30" t="s">
        <v>197</v>
      </c>
      <c r="M94" s="30">
        <v>400</v>
      </c>
      <c r="N94" s="30" t="s">
        <v>200</v>
      </c>
      <c r="O94" s="30">
        <v>240</v>
      </c>
      <c r="P94" s="30" t="s">
        <v>197</v>
      </c>
    </row>
    <row r="95" spans="11:16" x14ac:dyDescent="0.25">
      <c r="K95" s="30">
        <v>240</v>
      </c>
      <c r="L95" s="30" t="s">
        <v>30</v>
      </c>
      <c r="M95" s="30">
        <v>400</v>
      </c>
      <c r="N95" s="30" t="s">
        <v>219</v>
      </c>
      <c r="O95" s="30">
        <v>240</v>
      </c>
      <c r="P95" s="30" t="s">
        <v>30</v>
      </c>
    </row>
    <row r="96" spans="11:16" x14ac:dyDescent="0.25">
      <c r="K96" s="30">
        <v>240</v>
      </c>
      <c r="L96" s="30" t="s">
        <v>197</v>
      </c>
      <c r="M96" s="30">
        <v>412</v>
      </c>
      <c r="N96" s="30" t="s">
        <v>201</v>
      </c>
      <c r="O96" s="30">
        <v>240</v>
      </c>
      <c r="P96" s="30" t="s">
        <v>197</v>
      </c>
    </row>
    <row r="97" spans="11:16" x14ac:dyDescent="0.25">
      <c r="K97" s="30">
        <v>240</v>
      </c>
      <c r="L97" s="30" t="s">
        <v>30</v>
      </c>
      <c r="M97" s="30">
        <v>412</v>
      </c>
      <c r="N97" s="30" t="s">
        <v>82</v>
      </c>
      <c r="O97" s="30">
        <v>240</v>
      </c>
      <c r="P97" s="30" t="s">
        <v>30</v>
      </c>
    </row>
    <row r="98" spans="11:16" x14ac:dyDescent="0.25">
      <c r="K98" s="30">
        <v>240</v>
      </c>
      <c r="L98" s="30" t="s">
        <v>197</v>
      </c>
      <c r="M98" s="30">
        <v>413</v>
      </c>
      <c r="N98" s="30" t="s">
        <v>202</v>
      </c>
      <c r="O98" s="30">
        <v>240</v>
      </c>
      <c r="P98" s="30" t="s">
        <v>197</v>
      </c>
    </row>
    <row r="99" spans="11:16" x14ac:dyDescent="0.25">
      <c r="K99" s="30">
        <v>240</v>
      </c>
      <c r="L99" s="30" t="s">
        <v>30</v>
      </c>
      <c r="M99" s="30">
        <v>413</v>
      </c>
      <c r="N99" s="30" t="s">
        <v>74</v>
      </c>
      <c r="O99" s="30">
        <v>240</v>
      </c>
      <c r="P99" s="30" t="s">
        <v>30</v>
      </c>
    </row>
    <row r="100" spans="11:16" x14ac:dyDescent="0.25">
      <c r="K100" s="30">
        <v>240</v>
      </c>
      <c r="L100" s="30" t="s">
        <v>197</v>
      </c>
      <c r="M100" s="30">
        <v>421</v>
      </c>
      <c r="N100" s="30" t="s">
        <v>203</v>
      </c>
      <c r="O100" s="30">
        <v>240</v>
      </c>
      <c r="P100" s="30" t="s">
        <v>197</v>
      </c>
    </row>
    <row r="101" spans="11:16" x14ac:dyDescent="0.25">
      <c r="K101" s="30">
        <v>240</v>
      </c>
      <c r="L101" s="30" t="s">
        <v>30</v>
      </c>
      <c r="M101" s="30">
        <v>421</v>
      </c>
      <c r="N101" s="30" t="s">
        <v>73</v>
      </c>
      <c r="O101" s="30">
        <v>240</v>
      </c>
      <c r="P101" s="30" t="s">
        <v>30</v>
      </c>
    </row>
    <row r="102" spans="11:16" x14ac:dyDescent="0.25">
      <c r="K102" s="30">
        <v>460</v>
      </c>
      <c r="L102" s="30" t="s">
        <v>220</v>
      </c>
      <c r="M102" s="30">
        <v>470</v>
      </c>
      <c r="N102" s="30" t="s">
        <v>102</v>
      </c>
      <c r="O102" s="30">
        <v>460</v>
      </c>
      <c r="P102" s="30" t="s">
        <v>220</v>
      </c>
    </row>
    <row r="103" spans="11:16" x14ac:dyDescent="0.25">
      <c r="K103" s="30">
        <v>460</v>
      </c>
      <c r="L103" s="30" t="s">
        <v>220</v>
      </c>
      <c r="M103" s="30">
        <v>472</v>
      </c>
      <c r="N103" s="30" t="s">
        <v>96</v>
      </c>
      <c r="O103" s="30">
        <v>460</v>
      </c>
      <c r="P103" s="30" t="s">
        <v>220</v>
      </c>
    </row>
    <row r="104" spans="11:16" x14ac:dyDescent="0.25">
      <c r="K104" s="30">
        <v>460</v>
      </c>
      <c r="L104" s="30" t="s">
        <v>204</v>
      </c>
      <c r="M104" s="30">
        <v>475</v>
      </c>
      <c r="N104" s="30" t="s">
        <v>205</v>
      </c>
      <c r="O104" s="30">
        <v>460</v>
      </c>
      <c r="P104" s="30" t="s">
        <v>204</v>
      </c>
    </row>
    <row r="105" spans="11:16" x14ac:dyDescent="0.25">
      <c r="K105" s="30">
        <v>460</v>
      </c>
      <c r="L105" s="30" t="s">
        <v>220</v>
      </c>
      <c r="M105" s="30">
        <v>475</v>
      </c>
      <c r="N105" s="30" t="s">
        <v>40</v>
      </c>
      <c r="O105" s="30">
        <v>460</v>
      </c>
      <c r="P105" s="30" t="s">
        <v>220</v>
      </c>
    </row>
    <row r="106" spans="11:16" x14ac:dyDescent="0.25">
      <c r="K106" s="30">
        <v>460</v>
      </c>
      <c r="L106" s="30" t="s">
        <v>204</v>
      </c>
      <c r="M106" s="30">
        <v>476</v>
      </c>
      <c r="N106" s="30" t="s">
        <v>206</v>
      </c>
      <c r="O106" s="30">
        <v>460</v>
      </c>
      <c r="P106" s="30" t="s">
        <v>204</v>
      </c>
    </row>
    <row r="107" spans="11:16" x14ac:dyDescent="0.25">
      <c r="K107" s="30">
        <v>460</v>
      </c>
      <c r="L107" s="30" t="s">
        <v>220</v>
      </c>
      <c r="M107" s="30">
        <v>476</v>
      </c>
      <c r="N107" s="30" t="s">
        <v>39</v>
      </c>
      <c r="O107" s="30">
        <v>460</v>
      </c>
      <c r="P107" s="30" t="s">
        <v>220</v>
      </c>
    </row>
    <row r="108" spans="11:16" x14ac:dyDescent="0.25">
      <c r="K108" s="30">
        <v>460</v>
      </c>
      <c r="L108" s="30" t="s">
        <v>204</v>
      </c>
      <c r="M108" s="30">
        <v>477</v>
      </c>
      <c r="N108" s="30" t="s">
        <v>207</v>
      </c>
      <c r="O108" s="30">
        <v>460</v>
      </c>
      <c r="P108" s="30" t="s">
        <v>204</v>
      </c>
    </row>
    <row r="109" spans="11:16" x14ac:dyDescent="0.25">
      <c r="K109" s="30">
        <v>460</v>
      </c>
      <c r="L109" s="30" t="s">
        <v>220</v>
      </c>
      <c r="M109" s="30">
        <v>477</v>
      </c>
      <c r="N109" s="30" t="s">
        <v>70</v>
      </c>
      <c r="O109" s="30">
        <v>460</v>
      </c>
      <c r="P109" s="30" t="s">
        <v>220</v>
      </c>
    </row>
    <row r="110" spans="11:16" x14ac:dyDescent="0.25">
      <c r="K110" s="30">
        <v>460</v>
      </c>
      <c r="L110" s="30" t="s">
        <v>204</v>
      </c>
      <c r="M110" s="30">
        <v>479</v>
      </c>
      <c r="N110" s="30" t="s">
        <v>208</v>
      </c>
      <c r="O110" s="30">
        <v>460</v>
      </c>
      <c r="P110" s="30" t="s">
        <v>204</v>
      </c>
    </row>
    <row r="111" spans="11:16" x14ac:dyDescent="0.25">
      <c r="K111" s="30">
        <v>460</v>
      </c>
      <c r="L111" s="30" t="s">
        <v>220</v>
      </c>
      <c r="M111" s="30">
        <v>479</v>
      </c>
      <c r="N111" s="30" t="s">
        <v>41</v>
      </c>
      <c r="O111" s="30">
        <v>460</v>
      </c>
      <c r="P111" s="30" t="s">
        <v>220</v>
      </c>
    </row>
    <row r="112" spans="11:16" x14ac:dyDescent="0.25">
      <c r="K112" s="30">
        <v>460</v>
      </c>
      <c r="L112" s="30" t="s">
        <v>220</v>
      </c>
      <c r="M112" s="30">
        <v>481</v>
      </c>
      <c r="N112" s="30" t="s">
        <v>95</v>
      </c>
      <c r="O112" s="30">
        <v>460</v>
      </c>
      <c r="P112" s="30" t="s">
        <v>220</v>
      </c>
    </row>
    <row r="113" spans="11:16" x14ac:dyDescent="0.25">
      <c r="K113" s="30">
        <v>460</v>
      </c>
      <c r="L113" s="30" t="s">
        <v>220</v>
      </c>
      <c r="M113" s="30">
        <v>483</v>
      </c>
      <c r="N113" s="30" t="s">
        <v>86</v>
      </c>
      <c r="O113" s="30">
        <v>460</v>
      </c>
      <c r="P113" s="30" t="s">
        <v>220</v>
      </c>
    </row>
    <row r="114" spans="11:16" x14ac:dyDescent="0.25">
      <c r="K114" s="30">
        <v>460</v>
      </c>
      <c r="L114" s="30" t="s">
        <v>204</v>
      </c>
      <c r="M114" s="30">
        <v>487</v>
      </c>
      <c r="N114" s="30" t="s">
        <v>209</v>
      </c>
      <c r="O114" s="30">
        <v>460</v>
      </c>
      <c r="P114" s="30" t="s">
        <v>204</v>
      </c>
    </row>
    <row r="115" spans="11:16" x14ac:dyDescent="0.25">
      <c r="K115" s="30">
        <v>460</v>
      </c>
      <c r="L115" s="30" t="s">
        <v>220</v>
      </c>
      <c r="M115" s="30">
        <v>487</v>
      </c>
      <c r="N115" s="30" t="s">
        <v>71</v>
      </c>
      <c r="O115" s="30">
        <v>460</v>
      </c>
      <c r="P115" s="30" t="s">
        <v>220</v>
      </c>
    </row>
    <row r="116" spans="11:16" x14ac:dyDescent="0.25">
      <c r="K116" s="30">
        <v>460</v>
      </c>
      <c r="L116" s="30" t="s">
        <v>204</v>
      </c>
      <c r="M116" s="30">
        <v>488</v>
      </c>
      <c r="N116" s="30" t="s">
        <v>210</v>
      </c>
      <c r="O116" s="30">
        <v>460</v>
      </c>
      <c r="P116" s="30" t="s">
        <v>204</v>
      </c>
    </row>
    <row r="117" spans="11:16" x14ac:dyDescent="0.25">
      <c r="K117" s="30">
        <v>460</v>
      </c>
      <c r="L117" s="30" t="s">
        <v>220</v>
      </c>
      <c r="M117" s="30">
        <v>488</v>
      </c>
      <c r="N117" s="30" t="s">
        <v>69</v>
      </c>
      <c r="O117" s="30">
        <v>460</v>
      </c>
      <c r="P117" s="30" t="s">
        <v>220</v>
      </c>
    </row>
    <row r="118" spans="11:16" x14ac:dyDescent="0.25">
      <c r="K118" s="30">
        <v>460</v>
      </c>
      <c r="L118" s="30" t="s">
        <v>204</v>
      </c>
      <c r="M118" s="30">
        <v>489</v>
      </c>
      <c r="N118" s="30" t="s">
        <v>211</v>
      </c>
      <c r="O118" s="30">
        <v>460</v>
      </c>
      <c r="P118" s="30" t="s">
        <v>204</v>
      </c>
    </row>
    <row r="119" spans="11:16" x14ac:dyDescent="0.25">
      <c r="K119" s="30">
        <v>460</v>
      </c>
      <c r="L119" s="30" t="s">
        <v>220</v>
      </c>
      <c r="M119" s="30">
        <v>489</v>
      </c>
      <c r="N119" s="30" t="s">
        <v>79</v>
      </c>
      <c r="O119" s="30">
        <v>460</v>
      </c>
      <c r="P119" s="30" t="s">
        <v>220</v>
      </c>
    </row>
    <row r="120" spans="11:16" x14ac:dyDescent="0.25">
      <c r="K120" s="30">
        <v>460</v>
      </c>
      <c r="L120" s="30" t="s">
        <v>204</v>
      </c>
      <c r="M120" s="30">
        <v>490</v>
      </c>
      <c r="N120" s="30" t="s">
        <v>212</v>
      </c>
      <c r="O120" s="30">
        <v>460</v>
      </c>
      <c r="P120" s="30" t="s">
        <v>204</v>
      </c>
    </row>
    <row r="121" spans="11:16" x14ac:dyDescent="0.25">
      <c r="K121" s="30">
        <v>460</v>
      </c>
      <c r="L121" s="30" t="s">
        <v>220</v>
      </c>
      <c r="M121" s="30">
        <v>490</v>
      </c>
      <c r="N121" s="30" t="s">
        <v>55</v>
      </c>
      <c r="O121" s="30">
        <v>460</v>
      </c>
      <c r="P121" s="30" t="s">
        <v>220</v>
      </c>
    </row>
    <row r="122" spans="11:16" x14ac:dyDescent="0.25">
      <c r="K122" s="30">
        <v>460</v>
      </c>
      <c r="L122" s="30" t="s">
        <v>204</v>
      </c>
      <c r="M122" s="30">
        <v>491</v>
      </c>
      <c r="N122" s="30" t="s">
        <v>213</v>
      </c>
      <c r="O122" s="30">
        <v>460</v>
      </c>
      <c r="P122" s="30" t="s">
        <v>204</v>
      </c>
    </row>
    <row r="123" spans="11:16" x14ac:dyDescent="0.25">
      <c r="K123" s="30">
        <v>460</v>
      </c>
      <c r="L123" s="30" t="s">
        <v>220</v>
      </c>
      <c r="M123" s="30">
        <v>491</v>
      </c>
      <c r="N123" s="30" t="s">
        <v>72</v>
      </c>
      <c r="O123" s="30">
        <v>460</v>
      </c>
      <c r="P123" s="30" t="s">
        <v>220</v>
      </c>
    </row>
  </sheetData>
  <sheetProtection algorithmName="SHA-512" hashValue="nTfrgIQ/DY8PKq7Y+RqksONTqBWdP8o13Vmiaz7qOqJnnxXJGZC0OYSACpfxlg9Cfw2rPNSnI3LE436buXuIHg==" saltValue="I0F/K5bu3dpPS590VXnqVg==" spinCount="100000" sheet="1" objects="1" scenarios="1"/>
  <sortState xmlns:xlrd2="http://schemas.microsoft.com/office/spreadsheetml/2017/richdata2" ref="K4:N4268">
    <sortCondition ref="K4:K4268"/>
    <sortCondition ref="M4:M4268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ABD0-FB5D-46D3-B0CA-69EB14390CE2}">
  <dimension ref="A1:B42"/>
  <sheetViews>
    <sheetView showGridLines="0" workbookViewId="0">
      <selection activeCell="D26" sqref="D26"/>
    </sheetView>
  </sheetViews>
  <sheetFormatPr baseColWidth="10" defaultRowHeight="15" x14ac:dyDescent="0.25"/>
  <cols>
    <col min="1" max="16384" width="11.42578125" style="30"/>
  </cols>
  <sheetData>
    <row r="1" spans="1:2" x14ac:dyDescent="0.25">
      <c r="A1" s="30" t="s">
        <v>147</v>
      </c>
      <c r="B1" s="30" t="s">
        <v>148</v>
      </c>
    </row>
    <row r="2" spans="1:2" x14ac:dyDescent="0.25">
      <c r="A2" s="30">
        <v>1</v>
      </c>
      <c r="B2" s="30" t="s">
        <v>113</v>
      </c>
    </row>
    <row r="3" spans="1:2" x14ac:dyDescent="0.25">
      <c r="A3" s="30">
        <v>3</v>
      </c>
      <c r="B3" s="30" t="s">
        <v>114</v>
      </c>
    </row>
    <row r="4" spans="1:2" x14ac:dyDescent="0.25">
      <c r="A4" s="30">
        <v>4</v>
      </c>
      <c r="B4" s="30" t="s">
        <v>115</v>
      </c>
    </row>
    <row r="5" spans="1:2" x14ac:dyDescent="0.25">
      <c r="A5" s="30">
        <v>5</v>
      </c>
      <c r="B5" s="30" t="s">
        <v>116</v>
      </c>
    </row>
    <row r="6" spans="1:2" x14ac:dyDescent="0.25">
      <c r="A6" s="30">
        <v>6</v>
      </c>
      <c r="B6" s="30" t="s">
        <v>117</v>
      </c>
    </row>
    <row r="7" spans="1:2" x14ac:dyDescent="0.25">
      <c r="A7" s="30">
        <v>7</v>
      </c>
      <c r="B7" s="30" t="s">
        <v>118</v>
      </c>
    </row>
    <row r="8" spans="1:2" x14ac:dyDescent="0.25">
      <c r="A8" s="30">
        <v>8</v>
      </c>
      <c r="B8" s="30" t="s">
        <v>119</v>
      </c>
    </row>
    <row r="9" spans="1:2" x14ac:dyDescent="0.25">
      <c r="A9" s="30">
        <v>9</v>
      </c>
      <c r="B9" s="30" t="s">
        <v>120</v>
      </c>
    </row>
    <row r="10" spans="1:2" x14ac:dyDescent="0.25">
      <c r="A10" s="30">
        <v>10</v>
      </c>
      <c r="B10" s="30" t="s">
        <v>121</v>
      </c>
    </row>
    <row r="11" spans="1:2" x14ac:dyDescent="0.25">
      <c r="A11" s="30">
        <v>12</v>
      </c>
      <c r="B11" s="30" t="s">
        <v>122</v>
      </c>
    </row>
    <row r="12" spans="1:2" x14ac:dyDescent="0.25">
      <c r="A12" s="30">
        <v>18</v>
      </c>
      <c r="B12" s="30" t="s">
        <v>124</v>
      </c>
    </row>
    <row r="13" spans="1:2" x14ac:dyDescent="0.25">
      <c r="A13" s="30">
        <v>21</v>
      </c>
      <c r="B13" s="30" t="s">
        <v>125</v>
      </c>
    </row>
    <row r="14" spans="1:2" x14ac:dyDescent="0.25">
      <c r="A14" s="30">
        <v>23</v>
      </c>
      <c r="B14" s="30" t="s">
        <v>126</v>
      </c>
    </row>
    <row r="15" spans="1:2" x14ac:dyDescent="0.25">
      <c r="A15" s="30">
        <v>24</v>
      </c>
      <c r="B15" s="30" t="s">
        <v>127</v>
      </c>
    </row>
    <row r="16" spans="1:2" x14ac:dyDescent="0.25">
      <c r="A16" s="30">
        <v>30</v>
      </c>
      <c r="B16" s="30" t="s">
        <v>128</v>
      </c>
    </row>
    <row r="17" spans="1:2" x14ac:dyDescent="0.25">
      <c r="A17" s="30">
        <v>31</v>
      </c>
      <c r="B17" s="30" t="s">
        <v>129</v>
      </c>
    </row>
    <row r="18" spans="1:2" x14ac:dyDescent="0.25">
      <c r="A18" s="30">
        <v>32</v>
      </c>
      <c r="B18" s="30" t="s">
        <v>130</v>
      </c>
    </row>
    <row r="19" spans="1:2" x14ac:dyDescent="0.25">
      <c r="A19" s="30">
        <v>40</v>
      </c>
      <c r="B19" s="30" t="s">
        <v>131</v>
      </c>
    </row>
    <row r="20" spans="1:2" x14ac:dyDescent="0.25">
      <c r="A20" s="30">
        <v>42</v>
      </c>
      <c r="B20" s="30" t="s">
        <v>132</v>
      </c>
    </row>
    <row r="21" spans="1:2" x14ac:dyDescent="0.25">
      <c r="A21" s="30">
        <v>45</v>
      </c>
      <c r="B21" s="30" t="s">
        <v>133</v>
      </c>
    </row>
    <row r="22" spans="1:2" x14ac:dyDescent="0.25">
      <c r="A22" s="30">
        <v>46</v>
      </c>
      <c r="B22" s="30" t="s">
        <v>134</v>
      </c>
    </row>
    <row r="23" spans="1:2" x14ac:dyDescent="0.25">
      <c r="A23" s="30">
        <v>51</v>
      </c>
      <c r="B23" s="30" t="s">
        <v>135</v>
      </c>
    </row>
    <row r="24" spans="1:2" x14ac:dyDescent="0.25">
      <c r="A24" s="30">
        <v>53</v>
      </c>
      <c r="B24" s="30" t="s">
        <v>136</v>
      </c>
    </row>
    <row r="25" spans="1:2" x14ac:dyDescent="0.25">
      <c r="A25" s="30">
        <v>54</v>
      </c>
      <c r="B25" s="30" t="s">
        <v>137</v>
      </c>
    </row>
    <row r="26" spans="1:2" x14ac:dyDescent="0.25">
      <c r="A26" s="30">
        <v>55</v>
      </c>
      <c r="B26" s="30" t="s">
        <v>138</v>
      </c>
    </row>
    <row r="27" spans="1:2" x14ac:dyDescent="0.25">
      <c r="A27" s="30">
        <v>56</v>
      </c>
      <c r="B27" s="30" t="s">
        <v>139</v>
      </c>
    </row>
    <row r="28" spans="1:2" x14ac:dyDescent="0.25">
      <c r="A28" s="30">
        <v>59</v>
      </c>
      <c r="B28" s="30" t="s">
        <v>140</v>
      </c>
    </row>
    <row r="29" spans="1:2" x14ac:dyDescent="0.25">
      <c r="A29" s="30">
        <v>60</v>
      </c>
      <c r="B29" s="30" t="s">
        <v>141</v>
      </c>
    </row>
    <row r="30" spans="1:2" x14ac:dyDescent="0.25">
      <c r="A30" s="30">
        <v>61</v>
      </c>
      <c r="B30" s="30" t="s">
        <v>142</v>
      </c>
    </row>
    <row r="31" spans="1:2" x14ac:dyDescent="0.25">
      <c r="A31" s="30">
        <v>62</v>
      </c>
      <c r="B31" s="30" t="s">
        <v>143</v>
      </c>
    </row>
    <row r="32" spans="1:2" x14ac:dyDescent="0.25">
      <c r="A32" s="30">
        <v>63</v>
      </c>
      <c r="B32" s="30" t="s">
        <v>144</v>
      </c>
    </row>
    <row r="33" spans="1:2" x14ac:dyDescent="0.25">
      <c r="A33" s="30">
        <v>64</v>
      </c>
      <c r="B33" s="30" t="s">
        <v>151</v>
      </c>
    </row>
    <row r="34" spans="1:2" x14ac:dyDescent="0.25">
      <c r="A34" s="30">
        <v>65</v>
      </c>
      <c r="B34" s="30" t="s">
        <v>123</v>
      </c>
    </row>
    <row r="35" spans="1:2" x14ac:dyDescent="0.25">
      <c r="A35" s="30">
        <v>66</v>
      </c>
      <c r="B35" s="30" t="s">
        <v>156</v>
      </c>
    </row>
    <row r="36" spans="1:2" x14ac:dyDescent="0.25">
      <c r="A36" s="30">
        <v>67</v>
      </c>
      <c r="B36" s="30" t="s">
        <v>157</v>
      </c>
    </row>
    <row r="37" spans="1:2" x14ac:dyDescent="0.25">
      <c r="A37" s="30">
        <v>68</v>
      </c>
      <c r="B37" s="30" t="s">
        <v>155</v>
      </c>
    </row>
    <row r="38" spans="1:2" x14ac:dyDescent="0.25">
      <c r="A38" s="30">
        <v>69</v>
      </c>
      <c r="B38" s="30" t="s">
        <v>152</v>
      </c>
    </row>
    <row r="39" spans="1:2" x14ac:dyDescent="0.25">
      <c r="A39" s="30">
        <v>70</v>
      </c>
      <c r="B39" s="30" t="s">
        <v>153</v>
      </c>
    </row>
    <row r="40" spans="1:2" x14ac:dyDescent="0.25">
      <c r="A40" s="30">
        <v>71</v>
      </c>
      <c r="B40" s="30" t="s">
        <v>150</v>
      </c>
    </row>
    <row r="41" spans="1:2" x14ac:dyDescent="0.25">
      <c r="A41" s="30">
        <v>72</v>
      </c>
      <c r="B41" s="30" t="s">
        <v>149</v>
      </c>
    </row>
    <row r="42" spans="1:2" x14ac:dyDescent="0.25">
      <c r="A42" s="30">
        <v>73</v>
      </c>
      <c r="B42" s="30" t="s">
        <v>154</v>
      </c>
    </row>
  </sheetData>
  <sheetProtection algorithmName="SHA-512" hashValue="3/EEVjJyWZn33YmZJNIjTzRwqdnWFQ34cXvOiSeJebh1enzUgfUU2ydGTm/srQxlrGOh/DeOcMv7tTfrwXhM+w==" saltValue="26AlwDM9BwaHZTA9BePJPA==" spinCount="100000" sheet="1" objects="1" scenarios="1"/>
  <sortState xmlns:xlrd2="http://schemas.microsoft.com/office/spreadsheetml/2017/richdata2" ref="A2:B1188">
    <sortCondition ref="A2:A11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5B2B-2DC9-49F8-8AEF-34D6412BEFDD}">
  <dimension ref="A1:D121"/>
  <sheetViews>
    <sheetView showGridLines="0" workbookViewId="0">
      <selection activeCell="F25" sqref="F25"/>
    </sheetView>
  </sheetViews>
  <sheetFormatPr baseColWidth="10" defaultRowHeight="15" x14ac:dyDescent="0.25"/>
  <cols>
    <col min="1" max="16384" width="11.42578125" style="30"/>
  </cols>
  <sheetData>
    <row r="1" spans="1:4" x14ac:dyDescent="0.25">
      <c r="A1" s="30" t="s">
        <v>158</v>
      </c>
      <c r="B1" s="30" t="s">
        <v>159</v>
      </c>
      <c r="C1" s="30" t="s">
        <v>160</v>
      </c>
      <c r="D1" s="30" t="s">
        <v>161</v>
      </c>
    </row>
    <row r="2" spans="1:4" x14ac:dyDescent="0.25">
      <c r="A2" s="30">
        <v>1</v>
      </c>
      <c r="B2" s="30" t="s">
        <v>27</v>
      </c>
      <c r="C2" s="30">
        <v>2</v>
      </c>
      <c r="D2" s="30" t="s">
        <v>93</v>
      </c>
    </row>
    <row r="3" spans="1:4" x14ac:dyDescent="0.25">
      <c r="A3" s="30">
        <v>1</v>
      </c>
      <c r="B3" s="30" t="s">
        <v>162</v>
      </c>
      <c r="C3" s="30">
        <v>387</v>
      </c>
      <c r="D3" s="30" t="s">
        <v>163</v>
      </c>
    </row>
    <row r="4" spans="1:4" x14ac:dyDescent="0.25">
      <c r="A4" s="30">
        <v>1</v>
      </c>
      <c r="B4" s="30" t="s">
        <v>27</v>
      </c>
      <c r="C4" s="30">
        <v>387</v>
      </c>
      <c r="D4" s="30" t="s">
        <v>32</v>
      </c>
    </row>
    <row r="5" spans="1:4" x14ac:dyDescent="0.25">
      <c r="A5" s="30">
        <v>1</v>
      </c>
      <c r="B5" s="30" t="s">
        <v>162</v>
      </c>
      <c r="C5" s="30">
        <v>388</v>
      </c>
      <c r="D5" s="30" t="s">
        <v>164</v>
      </c>
    </row>
    <row r="6" spans="1:4" x14ac:dyDescent="0.25">
      <c r="A6" s="30">
        <v>1</v>
      </c>
      <c r="B6" s="30" t="s">
        <v>27</v>
      </c>
      <c r="C6" s="30">
        <v>388</v>
      </c>
      <c r="D6" s="30" t="s">
        <v>28</v>
      </c>
    </row>
    <row r="7" spans="1:4" x14ac:dyDescent="0.25">
      <c r="A7" s="30">
        <v>1</v>
      </c>
      <c r="B7" s="30" t="s">
        <v>27</v>
      </c>
      <c r="C7" s="30">
        <v>469</v>
      </c>
      <c r="D7" s="30" t="s">
        <v>48</v>
      </c>
    </row>
    <row r="8" spans="1:4" x14ac:dyDescent="0.25">
      <c r="A8" s="30">
        <v>8</v>
      </c>
      <c r="B8" s="30" t="s">
        <v>214</v>
      </c>
      <c r="C8" s="30">
        <v>9</v>
      </c>
      <c r="D8" s="30" t="s">
        <v>90</v>
      </c>
    </row>
    <row r="9" spans="1:4" x14ac:dyDescent="0.25">
      <c r="A9" s="30">
        <v>8</v>
      </c>
      <c r="B9" s="30" t="s">
        <v>214</v>
      </c>
      <c r="C9" s="30">
        <v>20</v>
      </c>
      <c r="D9" s="30" t="s">
        <v>88</v>
      </c>
    </row>
    <row r="10" spans="1:4" x14ac:dyDescent="0.25">
      <c r="A10" s="30">
        <v>8</v>
      </c>
      <c r="B10" s="30" t="s">
        <v>214</v>
      </c>
      <c r="C10" s="30">
        <v>21</v>
      </c>
      <c r="D10" s="30" t="s">
        <v>43</v>
      </c>
    </row>
    <row r="11" spans="1:4" x14ac:dyDescent="0.25">
      <c r="A11" s="30">
        <v>8</v>
      </c>
      <c r="B11" s="30" t="s">
        <v>111</v>
      </c>
      <c r="C11" s="30">
        <v>386</v>
      </c>
      <c r="D11" s="30" t="s">
        <v>165</v>
      </c>
    </row>
    <row r="12" spans="1:4" x14ac:dyDescent="0.25">
      <c r="A12" s="30">
        <v>8</v>
      </c>
      <c r="B12" s="30" t="s">
        <v>214</v>
      </c>
      <c r="C12" s="30">
        <v>386</v>
      </c>
      <c r="D12" s="30" t="s">
        <v>44</v>
      </c>
    </row>
    <row r="13" spans="1:4" x14ac:dyDescent="0.25">
      <c r="A13" s="30">
        <v>8</v>
      </c>
      <c r="B13" s="30" t="s">
        <v>111</v>
      </c>
      <c r="C13" s="30">
        <v>427</v>
      </c>
      <c r="D13" s="30" t="s">
        <v>166</v>
      </c>
    </row>
    <row r="14" spans="1:4" x14ac:dyDescent="0.25">
      <c r="A14" s="30">
        <v>8</v>
      </c>
      <c r="B14" s="30" t="s">
        <v>214</v>
      </c>
      <c r="C14" s="30">
        <v>427</v>
      </c>
      <c r="D14" s="30" t="s">
        <v>33</v>
      </c>
    </row>
    <row r="15" spans="1:4" x14ac:dyDescent="0.25">
      <c r="A15" s="30">
        <v>8</v>
      </c>
      <c r="B15" s="30" t="s">
        <v>111</v>
      </c>
      <c r="C15" s="30">
        <v>436</v>
      </c>
      <c r="D15" s="30" t="s">
        <v>167</v>
      </c>
    </row>
    <row r="16" spans="1:4" x14ac:dyDescent="0.25">
      <c r="A16" s="30">
        <v>8</v>
      </c>
      <c r="B16" s="30" t="s">
        <v>214</v>
      </c>
      <c r="C16" s="30">
        <v>436</v>
      </c>
      <c r="D16" s="30" t="s">
        <v>38</v>
      </c>
    </row>
    <row r="17" spans="1:4" x14ac:dyDescent="0.25">
      <c r="A17" s="30">
        <v>8</v>
      </c>
      <c r="B17" s="30" t="s">
        <v>111</v>
      </c>
      <c r="C17" s="30">
        <v>458</v>
      </c>
      <c r="D17" s="30" t="s">
        <v>168</v>
      </c>
    </row>
    <row r="18" spans="1:4" x14ac:dyDescent="0.25">
      <c r="A18" s="30">
        <v>8</v>
      </c>
      <c r="B18" s="30" t="s">
        <v>214</v>
      </c>
      <c r="C18" s="30">
        <v>458</v>
      </c>
      <c r="D18" s="30" t="s">
        <v>215</v>
      </c>
    </row>
    <row r="19" spans="1:4" x14ac:dyDescent="0.25">
      <c r="A19" s="30">
        <v>10</v>
      </c>
      <c r="B19" s="30" t="s">
        <v>216</v>
      </c>
      <c r="C19" s="30">
        <v>43</v>
      </c>
      <c r="D19" s="30" t="s">
        <v>62</v>
      </c>
    </row>
    <row r="20" spans="1:4" x14ac:dyDescent="0.25">
      <c r="A20" s="30">
        <v>10</v>
      </c>
      <c r="B20" s="30" t="s">
        <v>216</v>
      </c>
      <c r="C20" s="30">
        <v>48</v>
      </c>
      <c r="D20" s="30" t="s">
        <v>66</v>
      </c>
    </row>
    <row r="21" spans="1:4" x14ac:dyDescent="0.25">
      <c r="A21" s="30">
        <v>10</v>
      </c>
      <c r="B21" s="30" t="s">
        <v>169</v>
      </c>
      <c r="C21" s="30">
        <v>415</v>
      </c>
      <c r="D21" s="30" t="s">
        <v>170</v>
      </c>
    </row>
    <row r="22" spans="1:4" x14ac:dyDescent="0.25">
      <c r="A22" s="30">
        <v>10</v>
      </c>
      <c r="B22" s="30" t="s">
        <v>216</v>
      </c>
      <c r="C22" s="30">
        <v>415</v>
      </c>
      <c r="D22" s="30" t="s">
        <v>37</v>
      </c>
    </row>
    <row r="23" spans="1:4" x14ac:dyDescent="0.25">
      <c r="A23" s="30">
        <v>10</v>
      </c>
      <c r="B23" s="30" t="s">
        <v>169</v>
      </c>
      <c r="C23" s="30">
        <v>429</v>
      </c>
      <c r="D23" s="30" t="s">
        <v>171</v>
      </c>
    </row>
    <row r="24" spans="1:4" x14ac:dyDescent="0.25">
      <c r="A24" s="30">
        <v>10</v>
      </c>
      <c r="B24" s="30" t="s">
        <v>216</v>
      </c>
      <c r="C24" s="30">
        <v>429</v>
      </c>
      <c r="D24" s="30" t="s">
        <v>61</v>
      </c>
    </row>
    <row r="25" spans="1:4" x14ac:dyDescent="0.25">
      <c r="A25" s="30">
        <v>16</v>
      </c>
      <c r="B25" s="30" t="s">
        <v>217</v>
      </c>
      <c r="C25" s="30">
        <v>17</v>
      </c>
      <c r="D25" s="30" t="s">
        <v>87</v>
      </c>
    </row>
    <row r="26" spans="1:4" x14ac:dyDescent="0.25">
      <c r="A26" s="30">
        <v>16</v>
      </c>
      <c r="B26" s="30" t="s">
        <v>217</v>
      </c>
      <c r="C26" s="30">
        <v>22</v>
      </c>
      <c r="D26" s="30" t="s">
        <v>89</v>
      </c>
    </row>
    <row r="27" spans="1:4" x14ac:dyDescent="0.25">
      <c r="A27" s="30">
        <v>16</v>
      </c>
      <c r="B27" s="30" t="s">
        <v>217</v>
      </c>
      <c r="C27" s="30">
        <v>284</v>
      </c>
      <c r="D27" s="30" t="s">
        <v>100</v>
      </c>
    </row>
    <row r="28" spans="1:4" x14ac:dyDescent="0.25">
      <c r="A28" s="30">
        <v>16</v>
      </c>
      <c r="B28" s="30" t="s">
        <v>172</v>
      </c>
      <c r="C28" s="30">
        <v>410</v>
      </c>
      <c r="D28" s="30" t="s">
        <v>173</v>
      </c>
    </row>
    <row r="29" spans="1:4" x14ac:dyDescent="0.25">
      <c r="A29" s="30">
        <v>16</v>
      </c>
      <c r="B29" s="30" t="s">
        <v>217</v>
      </c>
      <c r="C29" s="30">
        <v>410</v>
      </c>
      <c r="D29" s="30" t="s">
        <v>29</v>
      </c>
    </row>
    <row r="30" spans="1:4" x14ac:dyDescent="0.25">
      <c r="A30" s="30">
        <v>16</v>
      </c>
      <c r="B30" s="30" t="s">
        <v>172</v>
      </c>
      <c r="C30" s="30">
        <v>411</v>
      </c>
      <c r="D30" s="30" t="s">
        <v>174</v>
      </c>
    </row>
    <row r="31" spans="1:4" x14ac:dyDescent="0.25">
      <c r="A31" s="30">
        <v>16</v>
      </c>
      <c r="B31" s="30" t="s">
        <v>217</v>
      </c>
      <c r="C31" s="30">
        <v>411</v>
      </c>
      <c r="D31" s="30" t="s">
        <v>84</v>
      </c>
    </row>
    <row r="32" spans="1:4" x14ac:dyDescent="0.25">
      <c r="A32" s="30">
        <v>16</v>
      </c>
      <c r="B32" s="30" t="s">
        <v>172</v>
      </c>
      <c r="C32" s="30">
        <v>420</v>
      </c>
      <c r="D32" s="30" t="s">
        <v>175</v>
      </c>
    </row>
    <row r="33" spans="1:4" x14ac:dyDescent="0.25">
      <c r="A33" s="30">
        <v>16</v>
      </c>
      <c r="B33" s="30" t="s">
        <v>217</v>
      </c>
      <c r="C33" s="30">
        <v>420</v>
      </c>
      <c r="D33" s="30" t="s">
        <v>83</v>
      </c>
    </row>
    <row r="34" spans="1:4" x14ac:dyDescent="0.25">
      <c r="A34" s="30">
        <v>29</v>
      </c>
      <c r="B34" s="30" t="s">
        <v>45</v>
      </c>
      <c r="C34" s="30">
        <v>30</v>
      </c>
      <c r="D34" s="30" t="s">
        <v>91</v>
      </c>
    </row>
    <row r="35" spans="1:4" x14ac:dyDescent="0.25">
      <c r="A35" s="30">
        <v>29</v>
      </c>
      <c r="B35" s="30" t="s">
        <v>45</v>
      </c>
      <c r="C35" s="30">
        <v>31</v>
      </c>
      <c r="D35" s="30" t="s">
        <v>77</v>
      </c>
    </row>
    <row r="36" spans="1:4" x14ac:dyDescent="0.25">
      <c r="A36" s="30">
        <v>29</v>
      </c>
      <c r="B36" s="30" t="s">
        <v>45</v>
      </c>
      <c r="C36" s="30">
        <v>32</v>
      </c>
      <c r="D36" s="30" t="s">
        <v>81</v>
      </c>
    </row>
    <row r="37" spans="1:4" x14ac:dyDescent="0.25">
      <c r="A37" s="30">
        <v>29</v>
      </c>
      <c r="B37" s="30" t="s">
        <v>45</v>
      </c>
      <c r="C37" s="30">
        <v>289</v>
      </c>
      <c r="D37" s="30" t="s">
        <v>94</v>
      </c>
    </row>
    <row r="38" spans="1:4" x14ac:dyDescent="0.25">
      <c r="A38" s="30">
        <v>29</v>
      </c>
      <c r="B38" s="30" t="s">
        <v>45</v>
      </c>
      <c r="C38" s="30">
        <v>332</v>
      </c>
      <c r="D38" s="30" t="s">
        <v>92</v>
      </c>
    </row>
    <row r="39" spans="1:4" x14ac:dyDescent="0.25">
      <c r="A39" s="30">
        <v>29</v>
      </c>
      <c r="B39" s="30" t="s">
        <v>45</v>
      </c>
      <c r="C39" s="30">
        <v>333</v>
      </c>
      <c r="D39" s="30" t="s">
        <v>76</v>
      </c>
    </row>
    <row r="40" spans="1:4" x14ac:dyDescent="0.25">
      <c r="A40" s="30">
        <v>29</v>
      </c>
      <c r="B40" s="30" t="s">
        <v>176</v>
      </c>
      <c r="C40" s="30">
        <v>389</v>
      </c>
      <c r="D40" s="30" t="s">
        <v>177</v>
      </c>
    </row>
    <row r="41" spans="1:4" x14ac:dyDescent="0.25">
      <c r="A41" s="30">
        <v>29</v>
      </c>
      <c r="B41" s="30" t="s">
        <v>45</v>
      </c>
      <c r="C41" s="30">
        <v>389</v>
      </c>
      <c r="D41" s="30" t="s">
        <v>47</v>
      </c>
    </row>
    <row r="42" spans="1:4" x14ac:dyDescent="0.25">
      <c r="A42" s="30">
        <v>29</v>
      </c>
      <c r="B42" s="30" t="s">
        <v>176</v>
      </c>
      <c r="C42" s="30">
        <v>393</v>
      </c>
      <c r="D42" s="30" t="s">
        <v>178</v>
      </c>
    </row>
    <row r="43" spans="1:4" x14ac:dyDescent="0.25">
      <c r="A43" s="30">
        <v>29</v>
      </c>
      <c r="B43" s="30" t="s">
        <v>45</v>
      </c>
      <c r="C43" s="30">
        <v>393</v>
      </c>
      <c r="D43" s="30" t="s">
        <v>46</v>
      </c>
    </row>
    <row r="44" spans="1:4" x14ac:dyDescent="0.25">
      <c r="A44" s="30">
        <v>29</v>
      </c>
      <c r="B44" s="30" t="s">
        <v>176</v>
      </c>
      <c r="C44" s="30">
        <v>394</v>
      </c>
      <c r="D44" s="30" t="s">
        <v>179</v>
      </c>
    </row>
    <row r="45" spans="1:4" x14ac:dyDescent="0.25">
      <c r="A45" s="30">
        <v>29</v>
      </c>
      <c r="B45" s="30" t="s">
        <v>45</v>
      </c>
      <c r="C45" s="30">
        <v>394</v>
      </c>
      <c r="D45" s="30" t="s">
        <v>60</v>
      </c>
    </row>
    <row r="46" spans="1:4" x14ac:dyDescent="0.25">
      <c r="A46" s="30">
        <v>29</v>
      </c>
      <c r="B46" s="30" t="s">
        <v>176</v>
      </c>
      <c r="C46" s="30">
        <v>431</v>
      </c>
      <c r="D46" s="30" t="s">
        <v>180</v>
      </c>
    </row>
    <row r="47" spans="1:4" x14ac:dyDescent="0.25">
      <c r="A47" s="30">
        <v>29</v>
      </c>
      <c r="B47" s="30" t="s">
        <v>45</v>
      </c>
      <c r="C47" s="30">
        <v>431</v>
      </c>
      <c r="D47" s="30" t="s">
        <v>59</v>
      </c>
    </row>
    <row r="48" spans="1:4" x14ac:dyDescent="0.25">
      <c r="A48" s="30">
        <v>29</v>
      </c>
      <c r="B48" s="30" t="s">
        <v>176</v>
      </c>
      <c r="C48" s="30">
        <v>432</v>
      </c>
      <c r="D48" s="30" t="s">
        <v>181</v>
      </c>
    </row>
    <row r="49" spans="1:4" x14ac:dyDescent="0.25">
      <c r="A49" s="30">
        <v>29</v>
      </c>
      <c r="B49" s="30" t="s">
        <v>45</v>
      </c>
      <c r="C49" s="30">
        <v>432</v>
      </c>
      <c r="D49" s="30" t="s">
        <v>56</v>
      </c>
    </row>
    <row r="50" spans="1:4" x14ac:dyDescent="0.25">
      <c r="A50" s="30">
        <v>29</v>
      </c>
      <c r="B50" s="30" t="s">
        <v>176</v>
      </c>
      <c r="C50" s="30">
        <v>433</v>
      </c>
      <c r="D50" s="30" t="s">
        <v>182</v>
      </c>
    </row>
    <row r="51" spans="1:4" x14ac:dyDescent="0.25">
      <c r="A51" s="30">
        <v>29</v>
      </c>
      <c r="B51" s="30" t="s">
        <v>45</v>
      </c>
      <c r="C51" s="30">
        <v>433</v>
      </c>
      <c r="D51" s="30" t="s">
        <v>57</v>
      </c>
    </row>
    <row r="52" spans="1:4" x14ac:dyDescent="0.25">
      <c r="A52" s="30">
        <v>34</v>
      </c>
      <c r="B52" s="30" t="s">
        <v>34</v>
      </c>
      <c r="C52" s="30">
        <v>35</v>
      </c>
      <c r="D52" s="30" t="s">
        <v>62</v>
      </c>
    </row>
    <row r="53" spans="1:4" x14ac:dyDescent="0.25">
      <c r="A53" s="30">
        <v>34</v>
      </c>
      <c r="B53" s="30" t="s">
        <v>34</v>
      </c>
      <c r="C53" s="30">
        <v>36</v>
      </c>
      <c r="D53" s="30" t="s">
        <v>49</v>
      </c>
    </row>
    <row r="54" spans="1:4" x14ac:dyDescent="0.25">
      <c r="A54" s="30">
        <v>34</v>
      </c>
      <c r="B54" s="30" t="s">
        <v>34</v>
      </c>
      <c r="C54" s="30">
        <v>37</v>
      </c>
      <c r="D54" s="30" t="s">
        <v>51</v>
      </c>
    </row>
    <row r="55" spans="1:4" x14ac:dyDescent="0.25">
      <c r="A55" s="30">
        <v>34</v>
      </c>
      <c r="B55" s="30" t="s">
        <v>34</v>
      </c>
      <c r="C55" s="30">
        <v>39</v>
      </c>
      <c r="D55" s="30" t="s">
        <v>65</v>
      </c>
    </row>
    <row r="56" spans="1:4" x14ac:dyDescent="0.25">
      <c r="A56" s="30">
        <v>34</v>
      </c>
      <c r="B56" s="30" t="s">
        <v>34</v>
      </c>
      <c r="C56" s="30">
        <v>293</v>
      </c>
      <c r="D56" s="30" t="s">
        <v>64</v>
      </c>
    </row>
    <row r="57" spans="1:4" x14ac:dyDescent="0.25">
      <c r="A57" s="30">
        <v>34</v>
      </c>
      <c r="B57" s="30" t="s">
        <v>183</v>
      </c>
      <c r="C57" s="30">
        <v>343</v>
      </c>
      <c r="D57" s="30" t="s">
        <v>184</v>
      </c>
    </row>
    <row r="58" spans="1:4" x14ac:dyDescent="0.25">
      <c r="A58" s="30">
        <v>34</v>
      </c>
      <c r="B58" s="30" t="s">
        <v>34</v>
      </c>
      <c r="C58" s="30">
        <v>343</v>
      </c>
      <c r="D58" s="30" t="s">
        <v>66</v>
      </c>
    </row>
    <row r="59" spans="1:4" x14ac:dyDescent="0.25">
      <c r="A59" s="30">
        <v>34</v>
      </c>
      <c r="B59" s="30" t="s">
        <v>183</v>
      </c>
      <c r="C59" s="30">
        <v>407</v>
      </c>
      <c r="D59" s="30" t="s">
        <v>185</v>
      </c>
    </row>
    <row r="60" spans="1:4" x14ac:dyDescent="0.25">
      <c r="A60" s="30">
        <v>34</v>
      </c>
      <c r="B60" s="30" t="s">
        <v>34</v>
      </c>
      <c r="C60" s="30">
        <v>407</v>
      </c>
      <c r="D60" s="30" t="s">
        <v>50</v>
      </c>
    </row>
    <row r="61" spans="1:4" x14ac:dyDescent="0.25">
      <c r="A61" s="30">
        <v>34</v>
      </c>
      <c r="B61" s="30" t="s">
        <v>183</v>
      </c>
      <c r="C61" s="30">
        <v>408</v>
      </c>
      <c r="D61" s="30" t="s">
        <v>186</v>
      </c>
    </row>
    <row r="62" spans="1:4" x14ac:dyDescent="0.25">
      <c r="A62" s="30">
        <v>34</v>
      </c>
      <c r="B62" s="30" t="s">
        <v>34</v>
      </c>
      <c r="C62" s="30">
        <v>408</v>
      </c>
      <c r="D62" s="30" t="s">
        <v>53</v>
      </c>
    </row>
    <row r="63" spans="1:4" x14ac:dyDescent="0.25">
      <c r="A63" s="30">
        <v>34</v>
      </c>
      <c r="B63" s="30" t="s">
        <v>183</v>
      </c>
      <c r="C63" s="30">
        <v>409</v>
      </c>
      <c r="D63" s="30" t="s">
        <v>187</v>
      </c>
    </row>
    <row r="64" spans="1:4" x14ac:dyDescent="0.25">
      <c r="A64" s="30">
        <v>34</v>
      </c>
      <c r="B64" s="30" t="s">
        <v>34</v>
      </c>
      <c r="C64" s="30">
        <v>409</v>
      </c>
      <c r="D64" s="30" t="s">
        <v>54</v>
      </c>
    </row>
    <row r="65" spans="1:4" x14ac:dyDescent="0.25">
      <c r="A65" s="30">
        <v>34</v>
      </c>
      <c r="B65" s="30" t="s">
        <v>183</v>
      </c>
      <c r="C65" s="30">
        <v>414</v>
      </c>
      <c r="D65" s="30" t="s">
        <v>188</v>
      </c>
    </row>
    <row r="66" spans="1:4" x14ac:dyDescent="0.25">
      <c r="A66" s="30">
        <v>34</v>
      </c>
      <c r="B66" s="30" t="s">
        <v>34</v>
      </c>
      <c r="C66" s="30">
        <v>414</v>
      </c>
      <c r="D66" s="30" t="s">
        <v>52</v>
      </c>
    </row>
    <row r="67" spans="1:4" x14ac:dyDescent="0.25">
      <c r="A67" s="30">
        <v>34</v>
      </c>
      <c r="B67" s="30" t="s">
        <v>183</v>
      </c>
      <c r="C67" s="30">
        <v>416</v>
      </c>
      <c r="D67" s="30" t="s">
        <v>189</v>
      </c>
    </row>
    <row r="68" spans="1:4" x14ac:dyDescent="0.25">
      <c r="A68" s="30">
        <v>34</v>
      </c>
      <c r="B68" s="30" t="s">
        <v>34</v>
      </c>
      <c r="C68" s="30">
        <v>416</v>
      </c>
      <c r="D68" s="30" t="s">
        <v>35</v>
      </c>
    </row>
    <row r="69" spans="1:4" x14ac:dyDescent="0.25">
      <c r="A69" s="30">
        <v>34</v>
      </c>
      <c r="B69" s="30" t="s">
        <v>183</v>
      </c>
      <c r="C69" s="30">
        <v>435</v>
      </c>
      <c r="D69" s="30" t="s">
        <v>190</v>
      </c>
    </row>
    <row r="70" spans="1:4" x14ac:dyDescent="0.25">
      <c r="A70" s="30">
        <v>34</v>
      </c>
      <c r="B70" s="30" t="s">
        <v>34</v>
      </c>
      <c r="C70" s="30">
        <v>435</v>
      </c>
      <c r="D70" s="30" t="s">
        <v>36</v>
      </c>
    </row>
    <row r="71" spans="1:4" x14ac:dyDescent="0.25">
      <c r="A71" s="30">
        <v>34</v>
      </c>
      <c r="B71" s="30" t="s">
        <v>34</v>
      </c>
      <c r="C71" s="30">
        <v>447</v>
      </c>
      <c r="D71" s="30" t="s">
        <v>75</v>
      </c>
    </row>
    <row r="72" spans="1:4" x14ac:dyDescent="0.25">
      <c r="A72" s="30">
        <v>44</v>
      </c>
      <c r="B72" s="30" t="s">
        <v>218</v>
      </c>
      <c r="C72" s="30">
        <v>45</v>
      </c>
      <c r="D72" s="30" t="s">
        <v>98</v>
      </c>
    </row>
    <row r="73" spans="1:4" x14ac:dyDescent="0.25">
      <c r="A73" s="30">
        <v>44</v>
      </c>
      <c r="B73" s="30" t="s">
        <v>218</v>
      </c>
      <c r="C73" s="30">
        <v>46</v>
      </c>
      <c r="D73" s="30" t="s">
        <v>63</v>
      </c>
    </row>
    <row r="74" spans="1:4" x14ac:dyDescent="0.25">
      <c r="A74" s="30">
        <v>44</v>
      </c>
      <c r="B74" s="30" t="s">
        <v>218</v>
      </c>
      <c r="C74" s="30">
        <v>281</v>
      </c>
      <c r="D74" s="30" t="s">
        <v>85</v>
      </c>
    </row>
    <row r="75" spans="1:4" x14ac:dyDescent="0.25">
      <c r="A75" s="30">
        <v>44</v>
      </c>
      <c r="B75" s="30" t="s">
        <v>218</v>
      </c>
      <c r="C75" s="30">
        <v>303</v>
      </c>
      <c r="D75" s="30" t="s">
        <v>99</v>
      </c>
    </row>
    <row r="76" spans="1:4" x14ac:dyDescent="0.25">
      <c r="A76" s="30">
        <v>44</v>
      </c>
      <c r="B76" s="30" t="s">
        <v>191</v>
      </c>
      <c r="C76" s="30">
        <v>417</v>
      </c>
      <c r="D76" s="30" t="s">
        <v>192</v>
      </c>
    </row>
    <row r="77" spans="1:4" x14ac:dyDescent="0.25">
      <c r="A77" s="30">
        <v>44</v>
      </c>
      <c r="B77" s="30" t="s">
        <v>218</v>
      </c>
      <c r="C77" s="30">
        <v>417</v>
      </c>
      <c r="D77" s="30" t="s">
        <v>68</v>
      </c>
    </row>
    <row r="78" spans="1:4" x14ac:dyDescent="0.25">
      <c r="A78" s="30">
        <v>44</v>
      </c>
      <c r="B78" s="30" t="s">
        <v>191</v>
      </c>
      <c r="C78" s="30">
        <v>422</v>
      </c>
      <c r="D78" s="30" t="s">
        <v>193</v>
      </c>
    </row>
    <row r="79" spans="1:4" x14ac:dyDescent="0.25">
      <c r="A79" s="30">
        <v>44</v>
      </c>
      <c r="B79" s="30" t="s">
        <v>218</v>
      </c>
      <c r="C79" s="30">
        <v>422</v>
      </c>
      <c r="D79" s="30" t="s">
        <v>78</v>
      </c>
    </row>
    <row r="80" spans="1:4" x14ac:dyDescent="0.25">
      <c r="A80" s="30">
        <v>44</v>
      </c>
      <c r="B80" s="30" t="s">
        <v>191</v>
      </c>
      <c r="C80" s="30">
        <v>423</v>
      </c>
      <c r="D80" s="30" t="s">
        <v>194</v>
      </c>
    </row>
    <row r="81" spans="1:4" x14ac:dyDescent="0.25">
      <c r="A81" s="30">
        <v>44</v>
      </c>
      <c r="B81" s="30" t="s">
        <v>218</v>
      </c>
      <c r="C81" s="30">
        <v>423</v>
      </c>
      <c r="D81" s="30" t="s">
        <v>80</v>
      </c>
    </row>
    <row r="82" spans="1:4" x14ac:dyDescent="0.25">
      <c r="A82" s="30">
        <v>44</v>
      </c>
      <c r="B82" s="30" t="s">
        <v>191</v>
      </c>
      <c r="C82" s="30">
        <v>424</v>
      </c>
      <c r="D82" s="30" t="s">
        <v>195</v>
      </c>
    </row>
    <row r="83" spans="1:4" x14ac:dyDescent="0.25">
      <c r="A83" s="30">
        <v>44</v>
      </c>
      <c r="B83" s="30" t="s">
        <v>218</v>
      </c>
      <c r="C83" s="30">
        <v>424</v>
      </c>
      <c r="D83" s="30" t="s">
        <v>42</v>
      </c>
    </row>
    <row r="84" spans="1:4" x14ac:dyDescent="0.25">
      <c r="A84" s="30">
        <v>44</v>
      </c>
      <c r="B84" s="30" t="s">
        <v>191</v>
      </c>
      <c r="C84" s="30">
        <v>425</v>
      </c>
      <c r="D84" s="30" t="s">
        <v>196</v>
      </c>
    </row>
    <row r="85" spans="1:4" x14ac:dyDescent="0.25">
      <c r="A85" s="30">
        <v>44</v>
      </c>
      <c r="B85" s="30" t="s">
        <v>218</v>
      </c>
      <c r="C85" s="30">
        <v>425</v>
      </c>
      <c r="D85" s="30" t="s">
        <v>58</v>
      </c>
    </row>
    <row r="86" spans="1:4" x14ac:dyDescent="0.25">
      <c r="A86" s="30">
        <v>240</v>
      </c>
      <c r="B86" s="30" t="s">
        <v>30</v>
      </c>
      <c r="C86" s="30">
        <v>250</v>
      </c>
      <c r="D86" s="30" t="s">
        <v>97</v>
      </c>
    </row>
    <row r="87" spans="1:4" x14ac:dyDescent="0.25">
      <c r="A87" s="30">
        <v>240</v>
      </c>
      <c r="B87" s="30" t="s">
        <v>197</v>
      </c>
      <c r="C87" s="30">
        <v>251</v>
      </c>
      <c r="D87" s="30" t="s">
        <v>198</v>
      </c>
    </row>
    <row r="88" spans="1:4" x14ac:dyDescent="0.25">
      <c r="A88" s="30">
        <v>240</v>
      </c>
      <c r="B88" s="30" t="s">
        <v>30</v>
      </c>
      <c r="C88" s="30">
        <v>251</v>
      </c>
      <c r="D88" s="30" t="s">
        <v>67</v>
      </c>
    </row>
    <row r="89" spans="1:4" x14ac:dyDescent="0.25">
      <c r="A89" s="30">
        <v>240</v>
      </c>
      <c r="B89" s="30" t="s">
        <v>30</v>
      </c>
      <c r="C89" s="30">
        <v>259</v>
      </c>
      <c r="D89" s="30" t="s">
        <v>101</v>
      </c>
    </row>
    <row r="90" spans="1:4" x14ac:dyDescent="0.25">
      <c r="A90" s="30">
        <v>240</v>
      </c>
      <c r="B90" s="30" t="s">
        <v>197</v>
      </c>
      <c r="C90" s="30">
        <v>263</v>
      </c>
      <c r="D90" s="30" t="s">
        <v>199</v>
      </c>
    </row>
    <row r="91" spans="1:4" x14ac:dyDescent="0.25">
      <c r="A91" s="30">
        <v>240</v>
      </c>
      <c r="B91" s="30" t="s">
        <v>30</v>
      </c>
      <c r="C91" s="30">
        <v>263</v>
      </c>
      <c r="D91" s="30" t="s">
        <v>31</v>
      </c>
    </row>
    <row r="92" spans="1:4" x14ac:dyDescent="0.25">
      <c r="A92" s="30">
        <v>240</v>
      </c>
      <c r="B92" s="30" t="s">
        <v>197</v>
      </c>
      <c r="C92" s="30">
        <v>400</v>
      </c>
      <c r="D92" s="30" t="s">
        <v>200</v>
      </c>
    </row>
    <row r="93" spans="1:4" x14ac:dyDescent="0.25">
      <c r="A93" s="30">
        <v>240</v>
      </c>
      <c r="B93" s="30" t="s">
        <v>30</v>
      </c>
      <c r="C93" s="30">
        <v>400</v>
      </c>
      <c r="D93" s="30" t="s">
        <v>219</v>
      </c>
    </row>
    <row r="94" spans="1:4" x14ac:dyDescent="0.25">
      <c r="A94" s="30">
        <v>240</v>
      </c>
      <c r="B94" s="30" t="s">
        <v>197</v>
      </c>
      <c r="C94" s="30">
        <v>412</v>
      </c>
      <c r="D94" s="30" t="s">
        <v>201</v>
      </c>
    </row>
    <row r="95" spans="1:4" x14ac:dyDescent="0.25">
      <c r="A95" s="30">
        <v>240</v>
      </c>
      <c r="B95" s="30" t="s">
        <v>30</v>
      </c>
      <c r="C95" s="30">
        <v>412</v>
      </c>
      <c r="D95" s="30" t="s">
        <v>82</v>
      </c>
    </row>
    <row r="96" spans="1:4" x14ac:dyDescent="0.25">
      <c r="A96" s="30">
        <v>240</v>
      </c>
      <c r="B96" s="30" t="s">
        <v>197</v>
      </c>
      <c r="C96" s="30">
        <v>413</v>
      </c>
      <c r="D96" s="30" t="s">
        <v>202</v>
      </c>
    </row>
    <row r="97" spans="1:4" x14ac:dyDescent="0.25">
      <c r="A97" s="30">
        <v>240</v>
      </c>
      <c r="B97" s="30" t="s">
        <v>30</v>
      </c>
      <c r="C97" s="30">
        <v>413</v>
      </c>
      <c r="D97" s="30" t="s">
        <v>74</v>
      </c>
    </row>
    <row r="98" spans="1:4" x14ac:dyDescent="0.25">
      <c r="A98" s="30">
        <v>240</v>
      </c>
      <c r="B98" s="30" t="s">
        <v>197</v>
      </c>
      <c r="C98" s="30">
        <v>421</v>
      </c>
      <c r="D98" s="30" t="s">
        <v>203</v>
      </c>
    </row>
    <row r="99" spans="1:4" x14ac:dyDescent="0.25">
      <c r="A99" s="30">
        <v>240</v>
      </c>
      <c r="B99" s="30" t="s">
        <v>30</v>
      </c>
      <c r="C99" s="30">
        <v>421</v>
      </c>
      <c r="D99" s="30" t="s">
        <v>73</v>
      </c>
    </row>
    <row r="100" spans="1:4" x14ac:dyDescent="0.25">
      <c r="A100" s="30">
        <v>460</v>
      </c>
      <c r="B100" s="30" t="s">
        <v>220</v>
      </c>
      <c r="C100" s="30">
        <v>470</v>
      </c>
      <c r="D100" s="30" t="s">
        <v>102</v>
      </c>
    </row>
    <row r="101" spans="1:4" x14ac:dyDescent="0.25">
      <c r="A101" s="30">
        <v>460</v>
      </c>
      <c r="B101" s="30" t="s">
        <v>220</v>
      </c>
      <c r="C101" s="30">
        <v>472</v>
      </c>
      <c r="D101" s="30" t="s">
        <v>96</v>
      </c>
    </row>
    <row r="102" spans="1:4" x14ac:dyDescent="0.25">
      <c r="A102" s="30">
        <v>460</v>
      </c>
      <c r="B102" s="30" t="s">
        <v>204</v>
      </c>
      <c r="C102" s="30">
        <v>475</v>
      </c>
      <c r="D102" s="30" t="s">
        <v>205</v>
      </c>
    </row>
    <row r="103" spans="1:4" x14ac:dyDescent="0.25">
      <c r="A103" s="30">
        <v>460</v>
      </c>
      <c r="B103" s="30" t="s">
        <v>220</v>
      </c>
      <c r="C103" s="30">
        <v>475</v>
      </c>
      <c r="D103" s="30" t="s">
        <v>40</v>
      </c>
    </row>
    <row r="104" spans="1:4" x14ac:dyDescent="0.25">
      <c r="A104" s="30">
        <v>460</v>
      </c>
      <c r="B104" s="30" t="s">
        <v>204</v>
      </c>
      <c r="C104" s="30">
        <v>476</v>
      </c>
      <c r="D104" s="30" t="s">
        <v>206</v>
      </c>
    </row>
    <row r="105" spans="1:4" x14ac:dyDescent="0.25">
      <c r="A105" s="30">
        <v>460</v>
      </c>
      <c r="B105" s="30" t="s">
        <v>220</v>
      </c>
      <c r="C105" s="30">
        <v>476</v>
      </c>
      <c r="D105" s="30" t="s">
        <v>39</v>
      </c>
    </row>
    <row r="106" spans="1:4" x14ac:dyDescent="0.25">
      <c r="A106" s="30">
        <v>460</v>
      </c>
      <c r="B106" s="30" t="s">
        <v>204</v>
      </c>
      <c r="C106" s="30">
        <v>477</v>
      </c>
      <c r="D106" s="30" t="s">
        <v>207</v>
      </c>
    </row>
    <row r="107" spans="1:4" x14ac:dyDescent="0.25">
      <c r="A107" s="30">
        <v>460</v>
      </c>
      <c r="B107" s="30" t="s">
        <v>220</v>
      </c>
      <c r="C107" s="30">
        <v>477</v>
      </c>
      <c r="D107" s="30" t="s">
        <v>70</v>
      </c>
    </row>
    <row r="108" spans="1:4" x14ac:dyDescent="0.25">
      <c r="A108" s="30">
        <v>460</v>
      </c>
      <c r="B108" s="30" t="s">
        <v>204</v>
      </c>
      <c r="C108" s="30">
        <v>479</v>
      </c>
      <c r="D108" s="30" t="s">
        <v>208</v>
      </c>
    </row>
    <row r="109" spans="1:4" x14ac:dyDescent="0.25">
      <c r="A109" s="30">
        <v>460</v>
      </c>
      <c r="B109" s="30" t="s">
        <v>220</v>
      </c>
      <c r="C109" s="30">
        <v>479</v>
      </c>
      <c r="D109" s="30" t="s">
        <v>41</v>
      </c>
    </row>
    <row r="110" spans="1:4" x14ac:dyDescent="0.25">
      <c r="A110" s="30">
        <v>460</v>
      </c>
      <c r="B110" s="30" t="s">
        <v>220</v>
      </c>
      <c r="C110" s="30">
        <v>481</v>
      </c>
      <c r="D110" s="30" t="s">
        <v>95</v>
      </c>
    </row>
    <row r="111" spans="1:4" x14ac:dyDescent="0.25">
      <c r="A111" s="30">
        <v>460</v>
      </c>
      <c r="B111" s="30" t="s">
        <v>220</v>
      </c>
      <c r="C111" s="30">
        <v>483</v>
      </c>
      <c r="D111" s="30" t="s">
        <v>86</v>
      </c>
    </row>
    <row r="112" spans="1:4" x14ac:dyDescent="0.25">
      <c r="A112" s="30">
        <v>460</v>
      </c>
      <c r="B112" s="30" t="s">
        <v>204</v>
      </c>
      <c r="C112" s="30">
        <v>487</v>
      </c>
      <c r="D112" s="30" t="s">
        <v>209</v>
      </c>
    </row>
    <row r="113" spans="1:4" x14ac:dyDescent="0.25">
      <c r="A113" s="30">
        <v>460</v>
      </c>
      <c r="B113" s="30" t="s">
        <v>220</v>
      </c>
      <c r="C113" s="30">
        <v>487</v>
      </c>
      <c r="D113" s="30" t="s">
        <v>71</v>
      </c>
    </row>
    <row r="114" spans="1:4" x14ac:dyDescent="0.25">
      <c r="A114" s="30">
        <v>460</v>
      </c>
      <c r="B114" s="30" t="s">
        <v>204</v>
      </c>
      <c r="C114" s="30">
        <v>488</v>
      </c>
      <c r="D114" s="30" t="s">
        <v>210</v>
      </c>
    </row>
    <row r="115" spans="1:4" x14ac:dyDescent="0.25">
      <c r="A115" s="30">
        <v>460</v>
      </c>
      <c r="B115" s="30" t="s">
        <v>220</v>
      </c>
      <c r="C115" s="30">
        <v>488</v>
      </c>
      <c r="D115" s="30" t="s">
        <v>69</v>
      </c>
    </row>
    <row r="116" spans="1:4" x14ac:dyDescent="0.25">
      <c r="A116" s="30">
        <v>460</v>
      </c>
      <c r="B116" s="30" t="s">
        <v>204</v>
      </c>
      <c r="C116" s="30">
        <v>489</v>
      </c>
      <c r="D116" s="30" t="s">
        <v>211</v>
      </c>
    </row>
    <row r="117" spans="1:4" x14ac:dyDescent="0.25">
      <c r="A117" s="30">
        <v>460</v>
      </c>
      <c r="B117" s="30" t="s">
        <v>220</v>
      </c>
      <c r="C117" s="30">
        <v>489</v>
      </c>
      <c r="D117" s="30" t="s">
        <v>79</v>
      </c>
    </row>
    <row r="118" spans="1:4" x14ac:dyDescent="0.25">
      <c r="A118" s="30">
        <v>460</v>
      </c>
      <c r="B118" s="30" t="s">
        <v>204</v>
      </c>
      <c r="C118" s="30">
        <v>490</v>
      </c>
      <c r="D118" s="30" t="s">
        <v>212</v>
      </c>
    </row>
    <row r="119" spans="1:4" x14ac:dyDescent="0.25">
      <c r="A119" s="30">
        <v>460</v>
      </c>
      <c r="B119" s="30" t="s">
        <v>220</v>
      </c>
      <c r="C119" s="30">
        <v>490</v>
      </c>
      <c r="D119" s="30" t="s">
        <v>55</v>
      </c>
    </row>
    <row r="120" spans="1:4" x14ac:dyDescent="0.25">
      <c r="A120" s="30">
        <v>460</v>
      </c>
      <c r="B120" s="30" t="s">
        <v>204</v>
      </c>
      <c r="C120" s="30">
        <v>491</v>
      </c>
      <c r="D120" s="30" t="s">
        <v>213</v>
      </c>
    </row>
    <row r="121" spans="1:4" x14ac:dyDescent="0.25">
      <c r="A121" s="30">
        <v>460</v>
      </c>
      <c r="B121" s="30" t="s">
        <v>220</v>
      </c>
      <c r="C121" s="30">
        <v>491</v>
      </c>
      <c r="D121" s="30" t="s">
        <v>72</v>
      </c>
    </row>
  </sheetData>
  <sheetProtection algorithmName="SHA-512" hashValue="l1eS7LuJgSSM2vWMgXeflT59A2envHE03D0Jsn1qdFWl4dJTkuPE/odhxrCJGiTMeykH5V9jp+U1+zcieA1ljQ==" saltValue="r0TM/aG/CmJlbsKJbRMkjA==" spinCount="100000" sheet="1" objects="1" scenarios="1"/>
  <sortState xmlns:xlrd2="http://schemas.microsoft.com/office/spreadsheetml/2017/richdata2" ref="A2:D4238">
    <sortCondition ref="A2:A4238"/>
    <sortCondition ref="C2:C42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FORMULARIO APELACIONES</vt:lpstr>
      <vt:lpstr>PARAMETROS</vt:lpstr>
      <vt:lpstr>Hoja1</vt:lpstr>
      <vt:lpstr>Hoja2</vt:lpstr>
      <vt:lpstr>'FORMULARIO APELACIONES'!Área_de_impresión</vt:lpstr>
      <vt:lpstr>'FORMULARIO APELACIONES'!Títulos_a_imprimir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</dc:creator>
  <cp:lastModifiedBy>Freddy Villavicencio Bermudez</cp:lastModifiedBy>
  <cp:lastPrinted>2024-04-09T20:49:21Z</cp:lastPrinted>
  <dcterms:created xsi:type="dcterms:W3CDTF">2015-06-05T18:19:34Z</dcterms:created>
  <dcterms:modified xsi:type="dcterms:W3CDTF">2025-11-12T15:36:06Z</dcterms:modified>
</cp:coreProperties>
</file>